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Mishmar_App\"/>
    </mc:Choice>
  </mc:AlternateContent>
  <xr:revisionPtr revIDLastSave="0" documentId="13_ncr:1_{3E339DF8-B608-4E19-B119-3BDC0EE6F175}" xr6:coauthVersionLast="36" xr6:coauthVersionMax="36" xr10:uidLastSave="{00000000-0000-0000-0000-000000000000}"/>
  <bookViews>
    <workbookView xWindow="-111" yWindow="-111" windowWidth="23254" windowHeight="12574" activeTab="2" xr2:uid="{00000000-000D-0000-FFFF-FFFF00000000}"/>
  </bookViews>
  <sheets>
    <sheet name="format" sheetId="1" r:id="rId1"/>
    <sheet name="quality" sheetId="2" r:id="rId2"/>
    <sheet name="raw" sheetId="3" r:id="rId3"/>
    <sheet name="הגשות שישי" sheetId="4" r:id="rId4"/>
    <sheet name="מצטיינים " sheetId="5" r:id="rId5"/>
  </sheets>
  <definedNames>
    <definedName name="_xlnm.Print_Area" localSheetId="1">quality!$B$5:$G$19</definedName>
    <definedName name="_xlnm.Print_Area" localSheetId="2">raw!$A$1:$O$93</definedName>
    <definedName name="קו1" localSheetId="0">format!#REF!</definedName>
    <definedName name="קו1" localSheetId="2">raw!#REF!</definedName>
    <definedName name="קו1">#REF!</definedName>
  </definedNames>
  <calcPr calcId="191029"/>
</workbook>
</file>

<file path=xl/calcChain.xml><?xml version="1.0" encoding="utf-8"?>
<calcChain xmlns="http://schemas.openxmlformats.org/spreadsheetml/2006/main">
  <c r="O95" i="3" l="1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47" i="2"/>
  <c r="I46" i="2"/>
  <c r="E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P10" i="2"/>
  <c r="I10" i="2"/>
  <c r="E10" i="2"/>
  <c r="I9" i="2"/>
  <c r="E9" i="2"/>
  <c r="E8" i="2"/>
  <c r="M7" i="2"/>
  <c r="I7" i="2"/>
  <c r="E7" i="2"/>
  <c r="M6" i="2"/>
  <c r="I6" i="2"/>
  <c r="E6" i="2"/>
  <c r="M5" i="2"/>
  <c r="M8" i="2" s="1"/>
  <c r="E5" i="2"/>
  <c r="E47" i="2" s="1"/>
  <c r="I47" i="2" s="1"/>
  <c r="N8" i="2" l="1"/>
  <c r="F5" i="2" s="1"/>
  <c r="J5" i="2" s="1"/>
  <c r="I8" i="2"/>
  <c r="I5" i="2"/>
  <c r="F8" i="2" l="1"/>
  <c r="J8" i="2" s="1"/>
  <c r="F46" i="2"/>
  <c r="J46" i="2" s="1"/>
  <c r="F45" i="2"/>
  <c r="J45" i="2" s="1"/>
  <c r="F44" i="2"/>
  <c r="J44" i="2" s="1"/>
  <c r="F43" i="2"/>
  <c r="J43" i="2" s="1"/>
  <c r="F42" i="2"/>
  <c r="J42" i="2" s="1"/>
  <c r="F41" i="2"/>
  <c r="J41" i="2" s="1"/>
  <c r="F40" i="2"/>
  <c r="J40" i="2" s="1"/>
  <c r="F39" i="2"/>
  <c r="J39" i="2" s="1"/>
  <c r="F38" i="2"/>
  <c r="J38" i="2" s="1"/>
  <c r="F37" i="2"/>
  <c r="J37" i="2" s="1"/>
  <c r="F36" i="2"/>
  <c r="J36" i="2" s="1"/>
  <c r="F35" i="2"/>
  <c r="J35" i="2" s="1"/>
  <c r="F34" i="2"/>
  <c r="J34" i="2" s="1"/>
  <c r="F33" i="2"/>
  <c r="J33" i="2" s="1"/>
  <c r="F32" i="2"/>
  <c r="J32" i="2" s="1"/>
  <c r="F31" i="2"/>
  <c r="J31" i="2" s="1"/>
  <c r="F30" i="2"/>
  <c r="J30" i="2" s="1"/>
  <c r="F29" i="2"/>
  <c r="J29" i="2" s="1"/>
  <c r="F28" i="2"/>
  <c r="J28" i="2" s="1"/>
  <c r="F27" i="2"/>
  <c r="J27" i="2" s="1"/>
  <c r="F26" i="2"/>
  <c r="J26" i="2" s="1"/>
  <c r="F25" i="2"/>
  <c r="J25" i="2" s="1"/>
  <c r="F24" i="2"/>
  <c r="J24" i="2" s="1"/>
  <c r="F23" i="2"/>
  <c r="J23" i="2" s="1"/>
  <c r="F22" i="2"/>
  <c r="J22" i="2" s="1"/>
  <c r="F21" i="2"/>
  <c r="J21" i="2" s="1"/>
  <c r="F20" i="2"/>
  <c r="J20" i="2" s="1"/>
  <c r="F19" i="2"/>
  <c r="J19" i="2" s="1"/>
  <c r="F18" i="2"/>
  <c r="J18" i="2" s="1"/>
  <c r="F17" i="2"/>
  <c r="J17" i="2" s="1"/>
  <c r="F16" i="2"/>
  <c r="J16" i="2" s="1"/>
  <c r="F15" i="2"/>
  <c r="J15" i="2" s="1"/>
  <c r="F14" i="2"/>
  <c r="J14" i="2" s="1"/>
  <c r="F13" i="2"/>
  <c r="J13" i="2" s="1"/>
  <c r="F12" i="2"/>
  <c r="J12" i="2" s="1"/>
  <c r="F11" i="2"/>
  <c r="J11" i="2" s="1"/>
  <c r="F10" i="2"/>
  <c r="J10" i="2" s="1"/>
  <c r="F9" i="2"/>
  <c r="J9" i="2" s="1"/>
  <c r="F6" i="2"/>
  <c r="J6" i="2" s="1"/>
  <c r="J47" i="2" s="1"/>
  <c r="F7" i="2"/>
  <c r="J7" i="2" s="1"/>
</calcChain>
</file>

<file path=xl/sharedStrings.xml><?xml version="1.0" encoding="utf-8"?>
<sst xmlns="http://schemas.openxmlformats.org/spreadsheetml/2006/main" count="374" uniqueCount="175">
  <si>
    <t>תשפ"ב</t>
  </si>
  <si>
    <t>יום</t>
  </si>
  <si>
    <t>א</t>
  </si>
  <si>
    <t>ב</t>
  </si>
  <si>
    <t>ג</t>
  </si>
  <si>
    <t>ד</t>
  </si>
  <si>
    <t>ה</t>
  </si>
  <si>
    <t>ו</t>
  </si>
  <si>
    <t>ש</t>
  </si>
  <si>
    <t>תאריך</t>
  </si>
  <si>
    <t>שונות/חד יומי</t>
  </si>
  <si>
    <t>בוקר</t>
  </si>
  <si>
    <t>תגבורים\הערות</t>
  </si>
  <si>
    <t>אחמ"ש</t>
  </si>
  <si>
    <t>6:45-15:00</t>
  </si>
  <si>
    <t>אחס"ן</t>
  </si>
  <si>
    <t>צו"ס</t>
  </si>
  <si>
    <t>6:55-15:00</t>
  </si>
  <si>
    <t>07:00-14:00</t>
  </si>
  <si>
    <t>דלת</t>
  </si>
  <si>
    <t>6:50-15:00</t>
  </si>
  <si>
    <t>08:00-15:00</t>
  </si>
  <si>
    <t>ספירה</t>
  </si>
  <si>
    <t>חשין 6</t>
  </si>
  <si>
    <t>08:15-15:00</t>
  </si>
  <si>
    <t>9:00-15:00</t>
  </si>
  <si>
    <t>8:15-15:00</t>
  </si>
  <si>
    <t>חשין 1</t>
  </si>
  <si>
    <t>מקומיים</t>
  </si>
  <si>
    <t>ניקוי נשקים</t>
  </si>
  <si>
    <t>ערב</t>
  </si>
  <si>
    <t>14:50-23:00</t>
  </si>
  <si>
    <t>בימ"ש שלום</t>
  </si>
  <si>
    <t>15:00-23:00</t>
  </si>
  <si>
    <t>15:00-17:00</t>
  </si>
  <si>
    <t>18-24</t>
  </si>
  <si>
    <t>15:00-19:30</t>
  </si>
  <si>
    <t>חשין</t>
  </si>
  <si>
    <t>14:50-19:00</t>
  </si>
  <si>
    <t>לחצנים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</si>
  <si>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</si>
  <si>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לילה</t>
  </si>
  <si>
    <t>23:00-7:00</t>
  </si>
  <si>
    <t>בימ"ש</t>
  </si>
  <si>
    <t>שלום</t>
  </si>
  <si>
    <t>אימפריה</t>
  </si>
  <si>
    <t>* יש להחתים 10 דקות לפני השעה המופיעה בשיבוץ</t>
  </si>
  <si>
    <t>שנהב</t>
  </si>
  <si>
    <t xml:space="preserve"> </t>
  </si>
  <si>
    <t>צדק</t>
  </si>
  <si>
    <t>מס'</t>
  </si>
  <si>
    <t>שם</t>
  </si>
  <si>
    <t>בקרים</t>
  </si>
  <si>
    <t>איכות</t>
  </si>
  <si>
    <t xml:space="preserve">יחס </t>
  </si>
  <si>
    <t>אחוז</t>
  </si>
  <si>
    <t>הגיש</t>
  </si>
  <si>
    <t>שינויים</t>
  </si>
  <si>
    <t>סופי</t>
  </si>
  <si>
    <t>צריך לקבל</t>
  </si>
  <si>
    <t>הערות</t>
  </si>
  <si>
    <t>קיבל</t>
  </si>
  <si>
    <t xml:space="preserve">בוקר איכות </t>
  </si>
  <si>
    <t>צריך לקבל / קיבל</t>
  </si>
  <si>
    <t>איכות:</t>
  </si>
  <si>
    <t>#</t>
  </si>
  <si>
    <t>%</t>
  </si>
  <si>
    <t>דולב פרץ</t>
  </si>
  <si>
    <t>לילה (150</t>
  </si>
  <si>
    <t>שרה מלמד</t>
  </si>
  <si>
    <t>שישי / שבת לילה (300)</t>
  </si>
  <si>
    <t>שלמה רודריג</t>
  </si>
  <si>
    <t>שבת (250)</t>
  </si>
  <si>
    <t>יחס בוקר-איכות</t>
  </si>
  <si>
    <t>מירון אוחנה</t>
  </si>
  <si>
    <t>סה''כ</t>
  </si>
  <si>
    <t>אורי אורנבוך</t>
  </si>
  <si>
    <t>שי שוורץ</t>
  </si>
  <si>
    <t>נועם ארמוזה</t>
  </si>
  <si>
    <t>ארי זימר</t>
  </si>
  <si>
    <t>ליהי סויקר</t>
  </si>
  <si>
    <t>אמציה עציון</t>
  </si>
  <si>
    <t>יהודה אנטין</t>
  </si>
  <si>
    <t xml:space="preserve">אוהד לוי </t>
  </si>
  <si>
    <t>אבישי חג'ג'</t>
  </si>
  <si>
    <t>מעיין צבי</t>
  </si>
  <si>
    <t>נתנאל ביים</t>
  </si>
  <si>
    <t>איתמר אסרף</t>
  </si>
  <si>
    <t>דניאל פרידגוט</t>
  </si>
  <si>
    <t>אוריה כהן</t>
  </si>
  <si>
    <t>אלעד מורסיאנו</t>
  </si>
  <si>
    <t>בעז וקס</t>
  </si>
  <si>
    <t>אביאל רדי</t>
  </si>
  <si>
    <t>גל פדידה</t>
  </si>
  <si>
    <t>זוהר מויאל</t>
  </si>
  <si>
    <t>עזרא בן דוד</t>
  </si>
  <si>
    <t>יובל מלכה</t>
  </si>
  <si>
    <t>עומר בן ישי</t>
  </si>
  <si>
    <t>שחר כיהלי</t>
  </si>
  <si>
    <t>ישראל קלר</t>
  </si>
  <si>
    <t>אביתר הרוש</t>
  </si>
  <si>
    <t>נועה חליקה</t>
  </si>
  <si>
    <t>ניב נגר</t>
  </si>
  <si>
    <t>יובל עמיר</t>
  </si>
  <si>
    <t>משה בן עזר</t>
  </si>
  <si>
    <t>עמית ברנשטיין</t>
  </si>
  <si>
    <t>עדן מזרחי</t>
  </si>
  <si>
    <t>דן קלימובסקי</t>
  </si>
  <si>
    <t>דביר בנעים</t>
  </si>
  <si>
    <t>רועי גולן</t>
  </si>
  <si>
    <t>דניאל ישראלי</t>
  </si>
  <si>
    <t>תמר גילור</t>
  </si>
  <si>
    <t>מאור שוקרון</t>
  </si>
  <si>
    <t>צחי מירלשווילי</t>
  </si>
  <si>
    <t>א'</t>
  </si>
  <si>
    <t>ב'</t>
  </si>
  <si>
    <t>ג'</t>
  </si>
  <si>
    <t>ד'</t>
  </si>
  <si>
    <t>ה'</t>
  </si>
  <si>
    <t>ו'</t>
  </si>
  <si>
    <t>ש'</t>
  </si>
  <si>
    <t>לא יכול לקבל</t>
  </si>
  <si>
    <t>סתם לא קיבל</t>
  </si>
  <si>
    <t>שובץ רנדומלית</t>
  </si>
  <si>
    <t>ראשון</t>
  </si>
  <si>
    <t xml:space="preserve">שני </t>
  </si>
  <si>
    <t>שלישי</t>
  </si>
  <si>
    <t>רביעי</t>
  </si>
  <si>
    <t xml:space="preserve">חמישי </t>
  </si>
  <si>
    <t>שישי</t>
  </si>
  <si>
    <t>שבת</t>
  </si>
  <si>
    <t>שני</t>
  </si>
  <si>
    <t>חמישי</t>
  </si>
  <si>
    <t>מי</t>
  </si>
  <si>
    <t>דביר אבנעים</t>
  </si>
  <si>
    <t>חודש</t>
  </si>
  <si>
    <t>מצטיין</t>
  </si>
  <si>
    <t>זכה ב</t>
  </si>
  <si>
    <t>הרוש</t>
  </si>
  <si>
    <t>מוצ"ש</t>
  </si>
  <si>
    <t>תמר</t>
  </si>
  <si>
    <t>שבת ערב</t>
  </si>
  <si>
    <t>אילון</t>
  </si>
  <si>
    <t>שרה ושרעבי</t>
  </si>
  <si>
    <t>ענקי</t>
  </si>
  <si>
    <t>אלעד ונועם</t>
  </si>
  <si>
    <t>מוצ"ש ושבת ערב</t>
  </si>
  <si>
    <t>קורונה</t>
  </si>
  <si>
    <t>אורי</t>
  </si>
  <si>
    <t>2 לילות</t>
  </si>
  <si>
    <t>שי</t>
  </si>
  <si>
    <t>אוריה</t>
  </si>
  <si>
    <t>שישי לילה</t>
  </si>
  <si>
    <t>נריה</t>
  </si>
  <si>
    <t>שבת לילה מ19</t>
  </si>
  <si>
    <t>ליהי</t>
  </si>
  <si>
    <t>אבישי</t>
  </si>
  <si>
    <t>שבת בוקר</t>
  </si>
  <si>
    <t>מעיין</t>
  </si>
  <si>
    <t>אמציה</t>
  </si>
  <si>
    <t>יהודה</t>
  </si>
  <si>
    <t>ביים ושניר</t>
  </si>
  <si>
    <t>מוצ"ש ושישי לילה</t>
  </si>
  <si>
    <t>אוהד</t>
  </si>
  <si>
    <t>שחר</t>
  </si>
  <si>
    <t xml:space="preserve">מלכה </t>
  </si>
  <si>
    <t>איתמר</t>
  </si>
  <si>
    <t>אביאל</t>
  </si>
  <si>
    <t xml:space="preserve">מוצ"ש </t>
  </si>
  <si>
    <t>עזרא</t>
  </si>
  <si>
    <t>יובל ונתי</t>
  </si>
  <si>
    <t>שבת בוקר ושבת ערב</t>
  </si>
  <si>
    <t>עמית</t>
  </si>
  <si>
    <t>נגר</t>
  </si>
  <si>
    <t>אבישי חגג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</si>
</sst>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0.0"/>
  </numFmts>
  <fonts count="94" x14ac:knownFonts="1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0"/>
      <name val="Arial"/>
      <family val="2"/>
    </font>
    <font>
      <b/>
      <sz val="10"/>
      <color indexed="8"/>
      <name val="David"/>
      <family val="2"/>
      <charset val="177"/>
    </font>
    <font>
      <sz val="10"/>
      <name val="David"/>
      <family val="2"/>
    </font>
    <font>
      <b/>
      <sz val="9"/>
      <color indexed="8"/>
      <name val="David"/>
      <family val="2"/>
      <charset val="177"/>
    </font>
    <font>
      <b/>
      <sz val="10"/>
      <color indexed="8"/>
      <name val="Calibri"/>
      <family val="2"/>
      <charset val="177"/>
      <scheme val="minor"/>
    </font>
    <font>
      <b/>
      <sz val="8"/>
      <color indexed="8"/>
      <name val="David"/>
      <family val="2"/>
    </font>
    <font>
      <b/>
      <u/>
      <sz val="11"/>
      <color theme="1"/>
      <name val="Calibri"/>
      <family val="2"/>
      <charset val="177"/>
      <scheme val="minor"/>
    </font>
    <font>
      <b/>
      <sz val="11"/>
      <name val="Calibri"/>
      <family val="2"/>
      <charset val="177"/>
      <scheme val="minor"/>
    </font>
    <font>
      <b/>
      <sz val="8"/>
      <name val="David"/>
      <family val="2"/>
      <charset val="177"/>
    </font>
    <font>
      <sz val="10"/>
      <color indexed="8"/>
      <name val="David"/>
      <family val="2"/>
    </font>
    <font>
      <b/>
      <u/>
      <sz val="20"/>
      <name val="David"/>
      <family val="2"/>
    </font>
    <font>
      <sz val="9"/>
      <color indexed="8"/>
      <name val="David"/>
      <family val="2"/>
    </font>
    <font>
      <sz val="9"/>
      <name val="David"/>
      <family val="2"/>
    </font>
    <font>
      <b/>
      <u/>
      <sz val="10"/>
      <color indexed="8"/>
      <name val="David"/>
      <family val="2"/>
    </font>
    <font>
      <sz val="9"/>
      <color indexed="9"/>
      <name val="David"/>
      <family val="2"/>
    </font>
    <font>
      <b/>
      <sz val="12"/>
      <name val="David"/>
      <family val="2"/>
    </font>
    <font>
      <b/>
      <sz val="14"/>
      <name val="David"/>
      <family val="2"/>
    </font>
    <font>
      <sz val="10"/>
      <color indexed="9"/>
      <name val="David"/>
      <family val="2"/>
    </font>
    <font>
      <sz val="11"/>
      <name val="Arial"/>
      <family val="2"/>
    </font>
    <font>
      <sz val="11"/>
      <name val="David"/>
      <family val="2"/>
      <charset val="177"/>
    </font>
    <font>
      <sz val="8"/>
      <color indexed="9"/>
      <name val="David"/>
      <family val="2"/>
    </font>
    <font>
      <sz val="8"/>
      <color rgb="FFFF0000"/>
      <name val="David"/>
      <family val="2"/>
    </font>
    <font>
      <sz val="11"/>
      <name val="Arial"/>
      <family val="2"/>
      <charset val="177"/>
    </font>
    <font>
      <b/>
      <sz val="12"/>
      <color indexed="8"/>
      <name val="David"/>
      <family val="2"/>
    </font>
    <font>
      <sz val="14"/>
      <name val="David"/>
      <family val="2"/>
    </font>
    <font>
      <sz val="11"/>
      <name val="David"/>
      <family val="2"/>
    </font>
    <font>
      <sz val="14"/>
      <color indexed="8"/>
      <name val="David"/>
      <family val="2"/>
    </font>
    <font>
      <b/>
      <sz val="11"/>
      <color rgb="FF000000"/>
      <name val="Arial"/>
      <family val="2"/>
    </font>
    <font>
      <b/>
      <sz val="11"/>
      <color rgb="FFFF0000"/>
      <name val="David"/>
      <family val="2"/>
      <charset val="177"/>
    </font>
    <font>
      <sz val="11"/>
      <color indexed="8"/>
      <name val="David"/>
      <family val="2"/>
      <charset val="177"/>
    </font>
    <font>
      <b/>
      <sz val="11"/>
      <color indexed="8"/>
      <name val="David"/>
      <family val="2"/>
      <charset val="177"/>
    </font>
    <font>
      <b/>
      <sz val="11"/>
      <name val="David"/>
      <family val="2"/>
      <charset val="177"/>
    </font>
    <font>
      <b/>
      <sz val="11"/>
      <color indexed="8"/>
      <name val="David"/>
      <family val="2"/>
    </font>
    <font>
      <b/>
      <sz val="12"/>
      <color theme="0"/>
      <name val="David"/>
      <family val="2"/>
    </font>
    <font>
      <b/>
      <sz val="11"/>
      <name val="David"/>
      <family val="2"/>
    </font>
    <font>
      <b/>
      <sz val="10"/>
      <color indexed="8"/>
      <name val="David"/>
      <family val="2"/>
    </font>
    <font>
      <b/>
      <sz val="11"/>
      <name val="Arial"/>
      <family val="2"/>
    </font>
    <font>
      <sz val="14"/>
      <name val="David"/>
      <family val="2"/>
      <charset val="177"/>
    </font>
    <font>
      <b/>
      <i/>
      <u/>
      <sz val="26"/>
      <name val="David"/>
      <family val="2"/>
      <charset val="177"/>
    </font>
    <font>
      <b/>
      <i/>
      <u/>
      <sz val="14"/>
      <name val="David"/>
      <family val="2"/>
      <charset val="177"/>
    </font>
    <font>
      <b/>
      <sz val="14"/>
      <name val="David"/>
      <family val="2"/>
      <charset val="177"/>
    </font>
    <font>
      <b/>
      <sz val="14"/>
      <color indexed="10"/>
      <name val="David"/>
      <family val="2"/>
      <charset val="177"/>
    </font>
    <font>
      <b/>
      <sz val="12"/>
      <name val="David"/>
      <family val="2"/>
      <charset val="177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David"/>
      <family val="2"/>
    </font>
    <font>
      <sz val="10"/>
      <name val="David"/>
      <family val="2"/>
      <charset val="177"/>
    </font>
    <font>
      <sz val="10"/>
      <name val="Arial"/>
      <family val="2"/>
      <charset val="177"/>
    </font>
    <font>
      <sz val="10"/>
      <color indexed="8"/>
      <name val="David"/>
      <family val="2"/>
      <charset val="177"/>
    </font>
    <font>
      <sz val="8"/>
      <name val="Arial"/>
      <family val="2"/>
    </font>
    <font>
      <sz val="8"/>
      <name val="Arial"/>
      <family val="2"/>
      <charset val="177"/>
    </font>
    <font>
      <sz val="8"/>
      <name val="David"/>
      <family val="2"/>
      <charset val="177"/>
    </font>
    <font>
      <sz val="12"/>
      <name val="Arial"/>
      <family val="2"/>
      <charset val="177"/>
    </font>
    <font>
      <sz val="11"/>
      <name val="Calibri"/>
      <family val="2"/>
      <charset val="177"/>
      <scheme val="minor"/>
    </font>
    <font>
      <b/>
      <sz val="9"/>
      <color indexed="8"/>
      <name val="Cavolini"/>
      <family val="4"/>
    </font>
    <font>
      <b/>
      <sz val="11"/>
      <name val="Arial"/>
      <family val="2"/>
      <charset val="177"/>
    </font>
    <font>
      <sz val="8"/>
      <color indexed="8"/>
      <name val="David"/>
      <family val="2"/>
    </font>
    <font>
      <sz val="8"/>
      <color indexed="8"/>
      <name val="Calibri"/>
      <family val="2"/>
      <charset val="177"/>
      <scheme val="minor"/>
    </font>
    <font>
      <sz val="8"/>
      <color indexed="8"/>
      <name val="David"/>
      <family val="2"/>
      <charset val="177"/>
    </font>
    <font>
      <sz val="11"/>
      <color indexed="8"/>
      <name val="Calibri"/>
      <family val="2"/>
      <charset val="177"/>
      <scheme val="minor"/>
    </font>
    <font>
      <sz val="12"/>
      <name val="David"/>
      <family val="2"/>
    </font>
    <font>
      <sz val="14"/>
      <color rgb="FFFF0000"/>
      <name val="David"/>
      <family val="2"/>
    </font>
    <font>
      <sz val="12"/>
      <name val="David"/>
      <family val="2"/>
      <charset val="177"/>
    </font>
    <font>
      <b/>
      <u/>
      <sz val="8"/>
      <name val="Arial"/>
      <family val="2"/>
    </font>
    <font>
      <sz val="12"/>
      <color rgb="FFFF0000"/>
      <name val="David"/>
      <family val="2"/>
    </font>
    <font>
      <sz val="11"/>
      <color rgb="FFFF0000"/>
      <name val="David"/>
      <family val="2"/>
    </font>
    <font>
      <sz val="10"/>
      <name val="Abadi"/>
      <family val="2"/>
    </font>
    <font>
      <sz val="11"/>
      <name val="Abadi"/>
      <family val="2"/>
    </font>
    <font>
      <sz val="10"/>
      <color indexed="8"/>
      <name val="Abadi"/>
      <family val="2"/>
    </font>
    <font>
      <u/>
      <sz val="10"/>
      <name val="Abadi"/>
      <family val="2"/>
    </font>
    <font>
      <sz val="8"/>
      <name val="Abadi"/>
      <family val="2"/>
    </font>
    <font>
      <b/>
      <sz val="11"/>
      <name val="Abadi"/>
      <family val="2"/>
    </font>
    <font>
      <b/>
      <u/>
      <sz val="18"/>
      <name val="Abadi"/>
      <family val="2"/>
    </font>
    <font>
      <u/>
      <sz val="11"/>
      <name val="Abadi"/>
      <family val="2"/>
    </font>
    <font>
      <b/>
      <sz val="10"/>
      <color indexed="8"/>
      <name val="Calibri Light"/>
      <family val="1"/>
      <scheme val="major"/>
    </font>
    <font>
      <sz val="10"/>
      <name val="Calibri Light"/>
      <family val="1"/>
      <scheme val="major"/>
    </font>
    <font>
      <b/>
      <sz val="8"/>
      <color indexed="8"/>
      <name val="Calibri Light"/>
      <family val="1"/>
      <scheme val="major"/>
    </font>
    <font>
      <b/>
      <sz val="9"/>
      <color indexed="8"/>
      <name val="Calibri Light"/>
      <family val="1"/>
      <scheme val="major"/>
    </font>
    <font>
      <b/>
      <sz val="10"/>
      <name val="Calibri Light"/>
      <family val="1"/>
      <scheme val="major"/>
    </font>
    <font>
      <sz val="8"/>
      <color indexed="8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u/>
      <sz val="10"/>
      <color indexed="8"/>
      <name val="Calibri Light"/>
      <family val="1"/>
      <scheme val="major"/>
    </font>
    <font>
      <b/>
      <u/>
      <sz val="11"/>
      <color indexed="8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b/>
      <sz val="8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2"/>
      <color indexed="8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7"/>
      <name val="Calibri Light"/>
      <family val="1"/>
      <scheme val="maj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7" fillId="0" borderId="0"/>
    <xf numFmtId="0" fontId="2" fillId="0" borderId="0"/>
    <xf numFmtId="0" fontId="2" fillId="0" borderId="0"/>
  </cellStyleXfs>
  <cellXfs count="454">
    <xf numFmtId="0" fontId="0" fillId="0" borderId="0" xfId="0"/>
    <xf numFmtId="0" fontId="3" fillId="0" borderId="0" xfId="0" applyFont="1"/>
    <xf numFmtId="0" fontId="3" fillId="0" borderId="6" xfId="0" applyFont="1" applyBorder="1"/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7" fillId="11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 shrinkToFit="1"/>
    </xf>
    <xf numFmtId="0" fontId="17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shrinkToFit="1"/>
    </xf>
    <xf numFmtId="0" fontId="20" fillId="7" borderId="0" xfId="1" applyFont="1" applyFill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0" fillId="8" borderId="0" xfId="1" applyFont="1" applyFill="1" applyAlignment="1">
      <alignment horizontal="center" vertical="center"/>
    </xf>
    <xf numFmtId="164" fontId="23" fillId="6" borderId="0" xfId="1" applyNumberFormat="1" applyFont="1" applyFill="1" applyAlignment="1">
      <alignment horizontal="center" vertical="center"/>
    </xf>
    <xf numFmtId="164" fontId="48" fillId="0" borderId="0" xfId="1" applyNumberFormat="1" applyFont="1" applyAlignment="1">
      <alignment horizontal="center" vertical="center"/>
    </xf>
    <xf numFmtId="164" fontId="23" fillId="0" borderId="0" xfId="1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52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7" fillId="0" borderId="0" xfId="1" applyFont="1" applyAlignment="1">
      <alignment vertical="center"/>
    </xf>
    <xf numFmtId="0" fontId="28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45" fillId="0" borderId="0" xfId="1" applyFont="1" applyAlignment="1">
      <alignment horizontal="center"/>
    </xf>
    <xf numFmtId="0" fontId="39" fillId="0" borderId="0" xfId="1" applyFont="1" applyAlignment="1">
      <alignment horizontal="center" vertical="center"/>
    </xf>
    <xf numFmtId="0" fontId="53" fillId="0" borderId="0" xfId="1" applyFont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54" fillId="0" borderId="0" xfId="1" applyFont="1" applyAlignment="1">
      <alignment horizontal="center" vertical="center"/>
    </xf>
    <xf numFmtId="20" fontId="28" fillId="0" borderId="0" xfId="1" applyNumberFormat="1" applyFont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1" fillId="0" borderId="0" xfId="1" applyFont="1" applyAlignment="1">
      <alignment horizontal="center"/>
    </xf>
    <xf numFmtId="0" fontId="53" fillId="0" borderId="0" xfId="1" applyFont="1" applyAlignment="1">
      <alignment horizontal="center"/>
    </xf>
    <xf numFmtId="0" fontId="12" fillId="0" borderId="0" xfId="1" applyFont="1" applyAlignment="1">
      <alignment vertical="center"/>
    </xf>
    <xf numFmtId="0" fontId="47" fillId="0" borderId="0" xfId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47" fillId="0" borderId="0" xfId="1" applyAlignment="1">
      <alignment horizontal="center"/>
    </xf>
    <xf numFmtId="0" fontId="30" fillId="0" borderId="0" xfId="1" applyFont="1" applyAlignment="1">
      <alignment horizontal="center"/>
    </xf>
    <xf numFmtId="17" fontId="5" fillId="0" borderId="0" xfId="1" applyNumberFormat="1" applyFont="1" applyAlignment="1">
      <alignment horizontal="center" vertical="center"/>
    </xf>
    <xf numFmtId="0" fontId="47" fillId="0" borderId="0" xfId="1"/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18" fillId="0" borderId="18" xfId="1" applyFont="1" applyBorder="1" applyAlignment="1">
      <alignment horizontal="center" vertical="center"/>
    </xf>
    <xf numFmtId="0" fontId="18" fillId="0" borderId="44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40" fillId="0" borderId="0" xfId="1" applyFont="1"/>
    <xf numFmtId="0" fontId="41" fillId="0" borderId="0" xfId="1" applyFont="1" applyAlignment="1">
      <alignment horizontal="center"/>
    </xf>
    <xf numFmtId="0" fontId="42" fillId="0" borderId="0" xfId="1" applyFont="1"/>
    <xf numFmtId="165" fontId="43" fillId="0" borderId="0" xfId="1" applyNumberFormat="1" applyFont="1" applyAlignment="1">
      <alignment horizontal="center"/>
    </xf>
    <xf numFmtId="0" fontId="40" fillId="0" borderId="0" xfId="1" applyFont="1" applyAlignment="1">
      <alignment horizontal="center"/>
    </xf>
    <xf numFmtId="165" fontId="40" fillId="0" borderId="0" xfId="1" applyNumberFormat="1" applyFont="1"/>
    <xf numFmtId="2" fontId="44" fillId="0" borderId="0" xfId="1" applyNumberFormat="1" applyFont="1" applyAlignment="1">
      <alignment horizontal="center"/>
    </xf>
    <xf numFmtId="0" fontId="40" fillId="0" borderId="0" xfId="1" applyFont="1" applyAlignment="1">
      <alignment horizontal="right" readingOrder="2"/>
    </xf>
    <xf numFmtId="165" fontId="40" fillId="0" borderId="0" xfId="1" applyNumberFormat="1" applyFont="1" applyAlignment="1">
      <alignment horizontal="center"/>
    </xf>
    <xf numFmtId="0" fontId="43" fillId="0" borderId="0" xfId="1" applyFont="1"/>
    <xf numFmtId="0" fontId="43" fillId="9" borderId="0" xfId="1" applyFont="1" applyFill="1" applyAlignment="1">
      <alignment horizontal="center"/>
    </xf>
    <xf numFmtId="165" fontId="43" fillId="10" borderId="2" xfId="1" applyNumberFormat="1" applyFont="1" applyFill="1" applyBorder="1" applyAlignment="1">
      <alignment horizontal="center"/>
    </xf>
    <xf numFmtId="2" fontId="44" fillId="10" borderId="1" xfId="1" applyNumberFormat="1" applyFont="1" applyFill="1" applyBorder="1" applyAlignment="1">
      <alignment horizontal="center"/>
    </xf>
    <xf numFmtId="0" fontId="43" fillId="0" borderId="39" xfId="1" applyFont="1" applyBorder="1" applyAlignment="1">
      <alignment horizontal="center"/>
    </xf>
    <xf numFmtId="165" fontId="43" fillId="10" borderId="1" xfId="1" applyNumberFormat="1" applyFont="1" applyFill="1" applyBorder="1" applyAlignment="1">
      <alignment horizontal="center"/>
    </xf>
    <xf numFmtId="0" fontId="43" fillId="10" borderId="39" xfId="1" applyFont="1" applyFill="1" applyBorder="1" applyAlignment="1">
      <alignment horizontal="center"/>
    </xf>
    <xf numFmtId="0" fontId="43" fillId="10" borderId="25" xfId="1" applyFont="1" applyFill="1" applyBorder="1" applyAlignment="1">
      <alignment horizontal="center"/>
    </xf>
    <xf numFmtId="165" fontId="43" fillId="10" borderId="8" xfId="1" applyNumberFormat="1" applyFont="1" applyFill="1" applyBorder="1" applyAlignment="1">
      <alignment horizontal="center"/>
    </xf>
    <xf numFmtId="2" fontId="44" fillId="10" borderId="7" xfId="1" applyNumberFormat="1" applyFont="1" applyFill="1" applyBorder="1" applyAlignment="1">
      <alignment horizontal="center"/>
    </xf>
    <xf numFmtId="0" fontId="43" fillId="2" borderId="46" xfId="1" applyFont="1" applyFill="1" applyBorder="1" applyAlignment="1">
      <alignment horizontal="center" vertical="center"/>
    </xf>
    <xf numFmtId="165" fontId="43" fillId="2" borderId="46" xfId="1" applyNumberFormat="1" applyFont="1" applyFill="1" applyBorder="1" applyAlignment="1">
      <alignment horizontal="center"/>
    </xf>
    <xf numFmtId="165" fontId="43" fillId="5" borderId="46" xfId="1" applyNumberFormat="1" applyFont="1" applyFill="1" applyBorder="1" applyAlignment="1">
      <alignment horizontal="center"/>
    </xf>
    <xf numFmtId="165" fontId="40" fillId="3" borderId="53" xfId="1" applyNumberFormat="1" applyFont="1" applyFill="1" applyBorder="1" applyAlignment="1">
      <alignment horizontal="center"/>
    </xf>
    <xf numFmtId="2" fontId="44" fillId="3" borderId="54" xfId="1" applyNumberFormat="1" applyFont="1" applyFill="1" applyBorder="1" applyAlignment="1">
      <alignment horizontal="center"/>
    </xf>
    <xf numFmtId="1" fontId="43" fillId="2" borderId="18" xfId="1" applyNumberFormat="1" applyFont="1" applyFill="1" applyBorder="1" applyAlignment="1">
      <alignment horizontal="center"/>
    </xf>
    <xf numFmtId="0" fontId="43" fillId="2" borderId="18" xfId="1" applyFont="1" applyFill="1" applyBorder="1" applyAlignment="1">
      <alignment horizontal="center" vertical="center"/>
    </xf>
    <xf numFmtId="165" fontId="43" fillId="0" borderId="0" xfId="1" applyNumberFormat="1" applyFont="1"/>
    <xf numFmtId="0" fontId="43" fillId="0" borderId="16" xfId="1" applyFont="1" applyBorder="1" applyAlignment="1">
      <alignment horizontal="center" vertical="center"/>
    </xf>
    <xf numFmtId="0" fontId="40" fillId="0" borderId="16" xfId="1" applyFont="1" applyBorder="1" applyAlignment="1">
      <alignment horizontal="center" vertical="center"/>
    </xf>
    <xf numFmtId="165" fontId="40" fillId="0" borderId="16" xfId="1" applyNumberFormat="1" applyFont="1" applyBorder="1" applyAlignment="1">
      <alignment horizontal="center" vertical="center"/>
    </xf>
    <xf numFmtId="0" fontId="40" fillId="0" borderId="39" xfId="1" applyFont="1" applyBorder="1" applyAlignment="1">
      <alignment horizontal="center" vertical="center"/>
    </xf>
    <xf numFmtId="0" fontId="43" fillId="0" borderId="16" xfId="1" applyFont="1" applyBorder="1" applyAlignment="1">
      <alignment horizontal="center" vertical="center" readingOrder="2"/>
    </xf>
    <xf numFmtId="165" fontId="43" fillId="0" borderId="16" xfId="1" applyNumberFormat="1" applyFont="1" applyBorder="1" applyAlignment="1">
      <alignment horizontal="center" vertical="center"/>
    </xf>
    <xf numFmtId="0" fontId="43" fillId="0" borderId="25" xfId="1" applyFont="1" applyBorder="1" applyAlignment="1">
      <alignment horizontal="center" vertical="center"/>
    </xf>
    <xf numFmtId="0" fontId="46" fillId="0" borderId="18" xfId="1" applyFont="1" applyBorder="1"/>
    <xf numFmtId="17" fontId="47" fillId="0" borderId="18" xfId="1" applyNumberFormat="1" applyBorder="1"/>
    <xf numFmtId="0" fontId="47" fillId="0" borderId="18" xfId="1" applyBorder="1"/>
    <xf numFmtId="0" fontId="43" fillId="0" borderId="15" xfId="1" applyFont="1" applyBorder="1" applyAlignment="1">
      <alignment horizontal="center" vertical="center"/>
    </xf>
    <xf numFmtId="0" fontId="43" fillId="3" borderId="44" xfId="1" applyFont="1" applyFill="1" applyBorder="1" applyAlignment="1">
      <alignment horizontal="center"/>
    </xf>
    <xf numFmtId="1" fontId="43" fillId="2" borderId="46" xfId="1" applyNumberFormat="1" applyFont="1" applyFill="1" applyBorder="1" applyAlignment="1">
      <alignment horizontal="center"/>
    </xf>
    <xf numFmtId="0" fontId="43" fillId="0" borderId="15" xfId="1" applyFont="1" applyBorder="1" applyAlignment="1">
      <alignment horizontal="center" vertical="center" readingOrder="2"/>
    </xf>
    <xf numFmtId="0" fontId="43" fillId="0" borderId="44" xfId="1" applyFont="1" applyBorder="1" applyAlignment="1">
      <alignment horizontal="center" vertical="center"/>
    </xf>
    <xf numFmtId="0" fontId="43" fillId="0" borderId="44" xfId="1" applyFont="1" applyBorder="1" applyAlignment="1">
      <alignment horizontal="center"/>
    </xf>
    <xf numFmtId="165" fontId="43" fillId="2" borderId="18" xfId="1" applyNumberFormat="1" applyFont="1" applyFill="1" applyBorder="1" applyAlignment="1">
      <alignment horizontal="center" vertical="center"/>
    </xf>
    <xf numFmtId="0" fontId="19" fillId="0" borderId="44" xfId="1" applyFont="1" applyBorder="1" applyAlignment="1">
      <alignment horizontal="center"/>
    </xf>
    <xf numFmtId="0" fontId="3" fillId="12" borderId="18" xfId="1" applyFont="1" applyFill="1" applyBorder="1"/>
    <xf numFmtId="0" fontId="3" fillId="13" borderId="18" xfId="1" applyFont="1" applyFill="1" applyBorder="1"/>
    <xf numFmtId="0" fontId="12" fillId="7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top"/>
    </xf>
    <xf numFmtId="0" fontId="50" fillId="2" borderId="0" xfId="1" applyFont="1" applyFill="1" applyAlignment="1">
      <alignment horizontal="center" vertical="center"/>
    </xf>
    <xf numFmtId="0" fontId="49" fillId="2" borderId="0" xfId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0" fillId="2" borderId="0" xfId="1" applyFont="1" applyFill="1" applyAlignment="1">
      <alignment horizontal="center"/>
    </xf>
    <xf numFmtId="0" fontId="3" fillId="14" borderId="18" xfId="1" applyFont="1" applyFill="1" applyBorder="1"/>
    <xf numFmtId="0" fontId="43" fillId="3" borderId="0" xfId="1" applyFont="1" applyFill="1" applyAlignment="1">
      <alignment horizontal="center"/>
    </xf>
    <xf numFmtId="0" fontId="43" fillId="0" borderId="0" xfId="1" applyFont="1" applyAlignment="1">
      <alignment horizontal="center" vertical="center"/>
    </xf>
    <xf numFmtId="0" fontId="4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165" fontId="43" fillId="2" borderId="18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7" fillId="0" borderId="46" xfId="1" applyFont="1" applyBorder="1" applyAlignment="1">
      <alignment horizontal="center"/>
    </xf>
    <xf numFmtId="0" fontId="19" fillId="0" borderId="46" xfId="1" applyFont="1" applyBorder="1" applyAlignment="1">
      <alignment horizontal="center"/>
    </xf>
    <xf numFmtId="1" fontId="27" fillId="0" borderId="18" xfId="1" applyNumberFormat="1" applyFont="1" applyBorder="1" applyAlignment="1">
      <alignment horizontal="center"/>
    </xf>
    <xf numFmtId="0" fontId="27" fillId="0" borderId="18" xfId="1" applyFont="1" applyBorder="1" applyAlignment="1">
      <alignment horizontal="center"/>
    </xf>
    <xf numFmtId="0" fontId="19" fillId="0" borderId="18" xfId="1" applyFont="1" applyBorder="1" applyAlignment="1">
      <alignment horizontal="center" vertical="center"/>
    </xf>
    <xf numFmtId="0" fontId="63" fillId="0" borderId="18" xfId="1" applyFont="1" applyBorder="1" applyAlignment="1">
      <alignment horizontal="center"/>
    </xf>
    <xf numFmtId="0" fontId="27" fillId="0" borderId="18" xfId="1" applyFont="1" applyBorder="1" applyAlignment="1">
      <alignment horizontal="center" vertical="center"/>
    </xf>
    <xf numFmtId="0" fontId="1" fillId="0" borderId="0" xfId="3" applyFont="1"/>
    <xf numFmtId="0" fontId="4" fillId="3" borderId="0" xfId="0" applyFont="1" applyFill="1" applyAlignment="1">
      <alignment horizontal="center"/>
    </xf>
    <xf numFmtId="0" fontId="63" fillId="0" borderId="18" xfId="1" applyFont="1" applyBorder="1" applyAlignment="1">
      <alignment horizontal="center" vertical="center"/>
    </xf>
    <xf numFmtId="0" fontId="65" fillId="0" borderId="0" xfId="1" applyFont="1" applyAlignment="1">
      <alignment horizontal="center"/>
    </xf>
    <xf numFmtId="0" fontId="28" fillId="0" borderId="18" xfId="1" applyFont="1" applyBorder="1" applyAlignment="1">
      <alignment horizontal="center" vertical="center"/>
    </xf>
    <xf numFmtId="0" fontId="66" fillId="2" borderId="0" xfId="0" applyFont="1" applyFill="1" applyAlignment="1">
      <alignment horizontal="center" wrapText="1"/>
    </xf>
    <xf numFmtId="0" fontId="33" fillId="0" borderId="0" xfId="1" applyFont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39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50" fillId="0" borderId="57" xfId="1" applyFont="1" applyBorder="1" applyAlignment="1">
      <alignment horizontal="center" vertical="center"/>
    </xf>
    <xf numFmtId="0" fontId="43" fillId="3" borderId="0" xfId="1" applyFont="1" applyFill="1" applyAlignment="1">
      <alignment horizontal="center" vertical="center"/>
    </xf>
    <xf numFmtId="0" fontId="67" fillId="0" borderId="18" xfId="1" applyFont="1" applyBorder="1" applyAlignment="1">
      <alignment horizontal="center" vertical="center"/>
    </xf>
    <xf numFmtId="0" fontId="37" fillId="3" borderId="0" xfId="1" applyFont="1" applyFill="1" applyAlignment="1">
      <alignment horizontal="center"/>
    </xf>
    <xf numFmtId="0" fontId="37" fillId="0" borderId="0" xfId="1" applyFont="1" applyAlignment="1">
      <alignment horizontal="center" vertical="center"/>
    </xf>
    <xf numFmtId="0" fontId="37" fillId="0" borderId="0" xfId="1" applyFont="1" applyAlignment="1">
      <alignment horizontal="center"/>
    </xf>
    <xf numFmtId="0" fontId="68" fillId="0" borderId="18" xfId="1" applyFont="1" applyBorder="1" applyAlignment="1">
      <alignment horizontal="center" vertical="center"/>
    </xf>
    <xf numFmtId="0" fontId="34" fillId="7" borderId="0" xfId="1" applyFont="1" applyFill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4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7" fillId="2" borderId="4" xfId="0" applyFont="1" applyFill="1" applyBorder="1" applyAlignment="1">
      <alignment horizontal="center" vertical="center"/>
    </xf>
    <xf numFmtId="16" fontId="77" fillId="2" borderId="0" xfId="0" applyNumberFormat="1" applyFont="1" applyFill="1" applyAlignment="1">
      <alignment horizontal="center"/>
    </xf>
    <xf numFmtId="0" fontId="82" fillId="2" borderId="0" xfId="0" applyFont="1" applyFill="1"/>
    <xf numFmtId="0" fontId="77" fillId="3" borderId="16" xfId="0" applyFont="1" applyFill="1" applyBorder="1" applyAlignment="1">
      <alignment horizontal="center" vertical="center" wrapText="1"/>
    </xf>
    <xf numFmtId="0" fontId="83" fillId="0" borderId="7" xfId="0" applyFont="1" applyBorder="1" applyAlignment="1">
      <alignment horizontal="center" vertical="center"/>
    </xf>
    <xf numFmtId="0" fontId="84" fillId="2" borderId="0" xfId="0" applyFont="1" applyFill="1" applyAlignment="1">
      <alignment horizontal="center" vertical="top"/>
    </xf>
    <xf numFmtId="0" fontId="85" fillId="0" borderId="0" xfId="0" applyFont="1" applyAlignment="1">
      <alignment horizontal="center"/>
    </xf>
    <xf numFmtId="20" fontId="77" fillId="0" borderId="16" xfId="0" applyNumberFormat="1" applyFont="1" applyBorder="1" applyAlignment="1">
      <alignment horizontal="center" vertical="center"/>
    </xf>
    <xf numFmtId="20" fontId="77" fillId="2" borderId="14" xfId="0" applyNumberFormat="1" applyFont="1" applyFill="1" applyBorder="1" applyAlignment="1">
      <alignment horizontal="center" vertical="center"/>
    </xf>
    <xf numFmtId="0" fontId="83" fillId="4" borderId="17" xfId="0" applyFont="1" applyFill="1" applyBorder="1" applyAlignment="1">
      <alignment horizontal="center" vertical="center" readingOrder="2"/>
    </xf>
    <xf numFmtId="0" fontId="77" fillId="0" borderId="59" xfId="0" applyFont="1" applyBorder="1" applyAlignment="1">
      <alignment horizontal="center" vertical="center"/>
    </xf>
    <xf numFmtId="0" fontId="77" fillId="0" borderId="0" xfId="0" applyFont="1" applyAlignment="1">
      <alignment horizontal="center"/>
    </xf>
    <xf numFmtId="0" fontId="83" fillId="0" borderId="44" xfId="0" applyFont="1" applyBorder="1" applyAlignment="1">
      <alignment horizontal="center" vertical="center" readingOrder="2"/>
    </xf>
    <xf numFmtId="0" fontId="81" fillId="0" borderId="42" xfId="0" applyFont="1" applyBorder="1" applyAlignment="1">
      <alignment horizontal="center" vertical="center"/>
    </xf>
    <xf numFmtId="0" fontId="77" fillId="2" borderId="0" xfId="0" applyFont="1" applyFill="1" applyAlignment="1">
      <alignment horizontal="center"/>
    </xf>
    <xf numFmtId="17" fontId="81" fillId="0" borderId="42" xfId="0" applyNumberFormat="1" applyFont="1" applyBorder="1" applyAlignment="1">
      <alignment horizontal="center" vertical="center"/>
    </xf>
    <xf numFmtId="0" fontId="77" fillId="2" borderId="0" xfId="0" applyFont="1" applyFill="1" applyAlignment="1">
      <alignment horizontal="center" vertical="center" textRotation="255"/>
    </xf>
    <xf numFmtId="0" fontId="77" fillId="2" borderId="0" xfId="0" applyFont="1" applyFill="1" applyAlignment="1">
      <alignment horizontal="center" vertical="center"/>
    </xf>
    <xf numFmtId="20" fontId="77" fillId="2" borderId="0" xfId="0" applyNumberFormat="1" applyFont="1" applyFill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77" fillId="2" borderId="51" xfId="0" applyFont="1" applyFill="1" applyBorder="1" applyAlignment="1">
      <alignment horizontal="center" vertical="center"/>
    </xf>
    <xf numFmtId="0" fontId="77" fillId="3" borderId="30" xfId="0" applyFont="1" applyFill="1" applyBorder="1" applyAlignment="1">
      <alignment horizontal="center" vertical="center" textRotation="255"/>
    </xf>
    <xf numFmtId="0" fontId="81" fillId="2" borderId="25" xfId="0" applyFont="1" applyFill="1" applyBorder="1" applyAlignment="1">
      <alignment horizontal="center" vertical="center"/>
    </xf>
    <xf numFmtId="0" fontId="83" fillId="4" borderId="21" xfId="0" applyFont="1" applyFill="1" applyBorder="1" applyAlignment="1">
      <alignment horizontal="center" vertical="center" readingOrder="2"/>
    </xf>
    <xf numFmtId="0" fontId="83" fillId="4" borderId="34" xfId="0" applyFont="1" applyFill="1" applyBorder="1" applyAlignment="1">
      <alignment horizontal="center" vertical="center" readingOrder="2"/>
    </xf>
    <xf numFmtId="0" fontId="77" fillId="2" borderId="7" xfId="0" applyFont="1" applyFill="1" applyBorder="1" applyAlignment="1">
      <alignment horizontal="center"/>
    </xf>
    <xf numFmtId="20" fontId="77" fillId="2" borderId="21" xfId="0" applyNumberFormat="1" applyFont="1" applyFill="1" applyBorder="1" applyAlignment="1">
      <alignment horizontal="center" vertical="center"/>
    </xf>
    <xf numFmtId="20" fontId="77" fillId="0" borderId="21" xfId="0" applyNumberFormat="1" applyFont="1" applyBorder="1" applyAlignment="1">
      <alignment horizontal="center" vertical="center"/>
    </xf>
    <xf numFmtId="0" fontId="81" fillId="2" borderId="21" xfId="0" applyFont="1" applyFill="1" applyBorder="1" applyAlignment="1">
      <alignment horizontal="center" vertical="center"/>
    </xf>
    <xf numFmtId="20" fontId="81" fillId="2" borderId="57" xfId="0" applyNumberFormat="1" applyFont="1" applyFill="1" applyBorder="1" applyAlignment="1">
      <alignment horizontal="center" vertical="center"/>
    </xf>
    <xf numFmtId="20" fontId="77" fillId="2" borderId="18" xfId="0" applyNumberFormat="1" applyFont="1" applyFill="1" applyBorder="1" applyAlignment="1">
      <alignment horizontal="center" vertical="center"/>
    </xf>
    <xf numFmtId="20" fontId="81" fillId="2" borderId="23" xfId="0" applyNumberFormat="1" applyFont="1" applyFill="1" applyBorder="1" applyAlignment="1">
      <alignment horizontal="center" vertical="center"/>
    </xf>
    <xf numFmtId="20" fontId="81" fillId="2" borderId="58" xfId="0" applyNumberFormat="1" applyFont="1" applyFill="1" applyBorder="1" applyAlignment="1">
      <alignment horizontal="center" vertical="center"/>
    </xf>
    <xf numFmtId="0" fontId="81" fillId="0" borderId="20" xfId="0" applyFont="1" applyBorder="1" applyAlignment="1">
      <alignment horizontal="center" vertical="center"/>
    </xf>
    <xf numFmtId="0" fontId="77" fillId="0" borderId="40" xfId="0" applyFont="1" applyBorder="1" applyAlignment="1">
      <alignment horizontal="center" vertical="center"/>
    </xf>
    <xf numFmtId="0" fontId="77" fillId="0" borderId="24" xfId="0" applyFont="1" applyBorder="1" applyAlignment="1">
      <alignment horizontal="center" vertical="center"/>
    </xf>
    <xf numFmtId="0" fontId="81" fillId="0" borderId="23" xfId="0" applyFont="1" applyBorder="1" applyAlignment="1">
      <alignment horizontal="center" vertical="center"/>
    </xf>
    <xf numFmtId="0" fontId="90" fillId="4" borderId="18" xfId="0" applyFont="1" applyFill="1" applyBorder="1" applyAlignment="1">
      <alignment horizontal="center" vertical="center"/>
    </xf>
    <xf numFmtId="20" fontId="81" fillId="0" borderId="23" xfId="0" applyNumberFormat="1" applyFont="1" applyBorder="1" applyAlignment="1">
      <alignment horizontal="center" vertical="center"/>
    </xf>
    <xf numFmtId="0" fontId="77" fillId="0" borderId="43" xfId="0" applyFont="1" applyBorder="1" applyAlignment="1">
      <alignment horizontal="center" vertical="center"/>
    </xf>
    <xf numFmtId="0" fontId="77" fillId="3" borderId="24" xfId="0" applyFont="1" applyFill="1" applyBorder="1" applyAlignment="1">
      <alignment horizontal="center"/>
    </xf>
    <xf numFmtId="0" fontId="83" fillId="2" borderId="24" xfId="0" applyFont="1" applyFill="1" applyBorder="1" applyAlignment="1">
      <alignment horizontal="center" vertical="center" readingOrder="2"/>
    </xf>
    <xf numFmtId="0" fontId="77" fillId="6" borderId="40" xfId="0" applyFont="1" applyFill="1" applyBorder="1" applyAlignment="1">
      <alignment horizontal="center" vertical="center"/>
    </xf>
    <xf numFmtId="0" fontId="77" fillId="6" borderId="55" xfId="0" applyFont="1" applyFill="1" applyBorder="1" applyAlignment="1">
      <alignment horizontal="center" vertical="center"/>
    </xf>
    <xf numFmtId="0" fontId="81" fillId="2" borderId="24" xfId="0" applyFont="1" applyFill="1" applyBorder="1" applyAlignment="1">
      <alignment horizontal="center" vertical="center"/>
    </xf>
    <xf numFmtId="0" fontId="77" fillId="0" borderId="23" xfId="0" applyFont="1" applyBorder="1" applyAlignment="1">
      <alignment horizontal="center" vertical="center"/>
    </xf>
    <xf numFmtId="0" fontId="77" fillId="3" borderId="42" xfId="0" applyFont="1" applyFill="1" applyBorder="1" applyAlignment="1">
      <alignment horizontal="center" vertical="center" textRotation="255"/>
    </xf>
    <xf numFmtId="0" fontId="77" fillId="3" borderId="28" xfId="0" applyFont="1" applyFill="1" applyBorder="1" applyAlignment="1">
      <alignment horizontal="center" vertical="center"/>
    </xf>
    <xf numFmtId="0" fontId="77" fillId="6" borderId="16" xfId="0" applyFont="1" applyFill="1" applyBorder="1" applyAlignment="1">
      <alignment horizontal="center" vertical="center"/>
    </xf>
    <xf numFmtId="0" fontId="77" fillId="3" borderId="26" xfId="0" applyFont="1" applyFill="1" applyBorder="1" applyAlignment="1">
      <alignment horizontal="center"/>
    </xf>
    <xf numFmtId="0" fontId="77" fillId="0" borderId="28" xfId="0" applyFont="1" applyBorder="1" applyAlignment="1">
      <alignment horizontal="center" vertical="center"/>
    </xf>
    <xf numFmtId="0" fontId="77" fillId="6" borderId="43" xfId="0" applyFont="1" applyFill="1" applyBorder="1" applyAlignment="1">
      <alignment horizontal="center" vertical="center"/>
    </xf>
    <xf numFmtId="0" fontId="83" fillId="2" borderId="0" xfId="0" applyFont="1" applyFill="1" applyAlignment="1">
      <alignment horizontal="center" vertical="center"/>
    </xf>
    <xf numFmtId="0" fontId="81" fillId="2" borderId="0" xfId="0" applyFont="1" applyFill="1"/>
    <xf numFmtId="0" fontId="81" fillId="0" borderId="30" xfId="0" applyFont="1" applyBorder="1"/>
    <xf numFmtId="0" fontId="80" fillId="2" borderId="31" xfId="0" applyFont="1" applyFill="1" applyBorder="1" applyAlignment="1">
      <alignment horizontal="center" vertical="center" wrapText="1"/>
    </xf>
    <xf numFmtId="0" fontId="77" fillId="2" borderId="31" xfId="0" applyFont="1" applyFill="1" applyBorder="1" applyAlignment="1">
      <alignment horizontal="center" vertical="center"/>
    </xf>
    <xf numFmtId="0" fontId="77" fillId="2" borderId="32" xfId="0" applyFont="1" applyFill="1" applyBorder="1" applyAlignment="1">
      <alignment horizontal="center" vertical="center"/>
    </xf>
    <xf numFmtId="0" fontId="77" fillId="2" borderId="18" xfId="0" applyFont="1" applyFill="1" applyBorder="1" applyAlignment="1">
      <alignment horizontal="center" vertical="center"/>
    </xf>
    <xf numFmtId="0" fontId="83" fillId="4" borderId="22" xfId="0" applyFont="1" applyFill="1" applyBorder="1" applyAlignment="1">
      <alignment horizontal="center" vertical="center" readingOrder="2"/>
    </xf>
    <xf numFmtId="0" fontId="81" fillId="0" borderId="24" xfId="0" applyFont="1" applyBorder="1" applyAlignment="1">
      <alignment horizontal="center" vertical="center"/>
    </xf>
    <xf numFmtId="20" fontId="77" fillId="0" borderId="18" xfId="0" applyNumberFormat="1" applyFont="1" applyBorder="1" applyAlignment="1">
      <alignment horizontal="center" vertical="center" wrapText="1"/>
    </xf>
    <xf numFmtId="0" fontId="77" fillId="0" borderId="18" xfId="0" applyFont="1" applyBorder="1" applyAlignment="1">
      <alignment horizontal="center" vertical="center"/>
    </xf>
    <xf numFmtId="0" fontId="77" fillId="2" borderId="36" xfId="0" applyFont="1" applyFill="1" applyBorder="1" applyAlignment="1">
      <alignment horizontal="center" vertical="center"/>
    </xf>
    <xf numFmtId="0" fontId="81" fillId="2" borderId="18" xfId="0" applyFont="1" applyFill="1" applyBorder="1" applyAlignment="1">
      <alignment horizontal="center" vertical="center"/>
    </xf>
    <xf numFmtId="0" fontId="81" fillId="2" borderId="19" xfId="0" applyFont="1" applyFill="1" applyBorder="1" applyAlignment="1">
      <alignment horizontal="center"/>
    </xf>
    <xf numFmtId="20" fontId="77" fillId="0" borderId="18" xfId="0" applyNumberFormat="1" applyFont="1" applyBorder="1" applyAlignment="1">
      <alignment horizontal="center" vertical="center"/>
    </xf>
    <xf numFmtId="0" fontId="81" fillId="2" borderId="18" xfId="0" applyFont="1" applyFill="1" applyBorder="1" applyAlignment="1">
      <alignment horizontal="center"/>
    </xf>
    <xf numFmtId="0" fontId="77" fillId="3" borderId="18" xfId="0" applyFont="1" applyFill="1" applyBorder="1" applyAlignment="1">
      <alignment horizontal="center"/>
    </xf>
    <xf numFmtId="0" fontId="81" fillId="0" borderId="0" xfId="0" applyFont="1"/>
    <xf numFmtId="0" fontId="81" fillId="2" borderId="0" xfId="0" applyFont="1" applyFill="1" applyAlignment="1">
      <alignment horizontal="center"/>
    </xf>
    <xf numFmtId="0" fontId="77" fillId="3" borderId="0" xfId="0" applyFont="1" applyFill="1" applyAlignment="1">
      <alignment horizontal="center"/>
    </xf>
    <xf numFmtId="0" fontId="77" fillId="0" borderId="0" xfId="0" applyFont="1" applyAlignment="1">
      <alignment horizontal="center" vertical="center"/>
    </xf>
    <xf numFmtId="0" fontId="77" fillId="3" borderId="21" xfId="0" applyFont="1" applyFill="1" applyBorder="1" applyAlignment="1">
      <alignment horizontal="center"/>
    </xf>
    <xf numFmtId="0" fontId="64" fillId="0" borderId="18" xfId="1" applyFont="1" applyBorder="1" applyAlignment="1">
      <alignment horizontal="center" vertical="center"/>
    </xf>
    <xf numFmtId="0" fontId="77" fillId="4" borderId="18" xfId="0" applyFont="1" applyFill="1" applyBorder="1" applyAlignment="1">
      <alignment horizontal="center"/>
    </xf>
    <xf numFmtId="0" fontId="40" fillId="6" borderId="38" xfId="1" applyFont="1" applyFill="1" applyBorder="1" applyAlignment="1">
      <alignment horizontal="center"/>
    </xf>
    <xf numFmtId="0" fontId="40" fillId="6" borderId="52" xfId="1" applyFont="1" applyFill="1" applyBorder="1" applyAlignment="1">
      <alignment horizontal="center"/>
    </xf>
    <xf numFmtId="0" fontId="19" fillId="0" borderId="18" xfId="1" applyFont="1" applyBorder="1" applyAlignment="1">
      <alignment horizontal="center"/>
    </xf>
    <xf numFmtId="0" fontId="80" fillId="2" borderId="31" xfId="0" applyFont="1" applyFill="1" applyBorder="1" applyAlignment="1">
      <alignment horizontal="center" vertical="center"/>
    </xf>
    <xf numFmtId="0" fontId="19" fillId="0" borderId="56" xfId="1" applyFont="1" applyBorder="1" applyAlignment="1">
      <alignment horizontal="center"/>
    </xf>
    <xf numFmtId="0" fontId="43" fillId="2" borderId="19" xfId="1" applyFont="1" applyFill="1" applyBorder="1" applyAlignment="1">
      <alignment horizontal="center" vertical="center"/>
    </xf>
    <xf numFmtId="165" fontId="43" fillId="2" borderId="19" xfId="1" applyNumberFormat="1" applyFont="1" applyFill="1" applyBorder="1" applyAlignment="1">
      <alignment horizontal="center" vertical="center"/>
    </xf>
    <xf numFmtId="165" fontId="43" fillId="2" borderId="48" xfId="1" applyNumberFormat="1" applyFont="1" applyFill="1" applyBorder="1" applyAlignment="1">
      <alignment horizontal="center"/>
    </xf>
    <xf numFmtId="165" fontId="43" fillId="5" borderId="48" xfId="1" applyNumberFormat="1" applyFont="1" applyFill="1" applyBorder="1" applyAlignment="1">
      <alignment horizontal="center"/>
    </xf>
    <xf numFmtId="0" fontId="28" fillId="0" borderId="19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165" fontId="40" fillId="3" borderId="65" xfId="1" applyNumberFormat="1" applyFont="1" applyFill="1" applyBorder="1" applyAlignment="1">
      <alignment horizontal="center"/>
    </xf>
    <xf numFmtId="2" fontId="44" fillId="3" borderId="1" xfId="1" applyNumberFormat="1" applyFont="1" applyFill="1" applyBorder="1" applyAlignment="1">
      <alignment horizontal="center"/>
    </xf>
    <xf numFmtId="165" fontId="43" fillId="5" borderId="18" xfId="1" applyNumberFormat="1" applyFont="1" applyFill="1" applyBorder="1" applyAlignment="1">
      <alignment horizontal="center"/>
    </xf>
    <xf numFmtId="165" fontId="40" fillId="3" borderId="18" xfId="1" applyNumberFormat="1" applyFont="1" applyFill="1" applyBorder="1" applyAlignment="1">
      <alignment horizontal="center"/>
    </xf>
    <xf numFmtId="2" fontId="44" fillId="3" borderId="18" xfId="1" applyNumberFormat="1" applyFont="1" applyFill="1" applyBorder="1" applyAlignment="1">
      <alignment horizontal="center"/>
    </xf>
    <xf numFmtId="0" fontId="79" fillId="3" borderId="0" xfId="0" applyFont="1" applyFill="1" applyAlignment="1">
      <alignment horizontal="center"/>
    </xf>
    <xf numFmtId="0" fontId="19" fillId="0" borderId="42" xfId="1" applyFont="1" applyBorder="1" applyAlignment="1">
      <alignment horizontal="center"/>
    </xf>
    <xf numFmtId="0" fontId="81" fillId="2" borderId="24" xfId="0" applyFont="1" applyFill="1" applyBorder="1" applyAlignment="1">
      <alignment horizontal="center"/>
    </xf>
    <xf numFmtId="0" fontId="81" fillId="0" borderId="0" xfId="0" applyFont="1" applyAlignment="1">
      <alignment horizontal="center"/>
    </xf>
    <xf numFmtId="0" fontId="81" fillId="0" borderId="16" xfId="0" applyFont="1" applyBorder="1" applyAlignment="1">
      <alignment horizontal="center" vertical="center" wrapText="1"/>
    </xf>
    <xf numFmtId="0" fontId="81" fillId="2" borderId="60" xfId="0" applyFont="1" applyFill="1" applyBorder="1" applyAlignment="1">
      <alignment horizontal="center"/>
    </xf>
    <xf numFmtId="0" fontId="89" fillId="14" borderId="50" xfId="0" applyFont="1" applyFill="1" applyBorder="1" applyAlignment="1">
      <alignment horizontal="center" vertical="center"/>
    </xf>
    <xf numFmtId="0" fontId="80" fillId="3" borderId="16" xfId="0" applyFont="1" applyFill="1" applyBorder="1" applyAlignment="1">
      <alignment horizontal="center" vertical="center" wrapText="1"/>
    </xf>
    <xf numFmtId="0" fontId="86" fillId="0" borderId="7" xfId="0" applyFont="1" applyBorder="1" applyAlignment="1">
      <alignment horizontal="center" vertical="center" wrapText="1"/>
    </xf>
    <xf numFmtId="165" fontId="5" fillId="0" borderId="33" xfId="1" applyNumberFormat="1" applyFont="1" applyBorder="1" applyAlignment="1">
      <alignment horizontal="center" vertical="center"/>
    </xf>
    <xf numFmtId="0" fontId="40" fillId="0" borderId="19" xfId="1" applyFont="1" applyBorder="1" applyAlignment="1">
      <alignment horizontal="center" vertical="center"/>
    </xf>
    <xf numFmtId="0" fontId="70" fillId="0" borderId="0" xfId="1" applyFont="1" applyAlignment="1">
      <alignment horizontal="center" vertical="center"/>
    </xf>
    <xf numFmtId="0" fontId="73" fillId="0" borderId="18" xfId="1" applyFont="1" applyBorder="1" applyAlignment="1">
      <alignment horizontal="center" vertical="center"/>
    </xf>
    <xf numFmtId="0" fontId="74" fillId="0" borderId="0" xfId="1" applyFont="1" applyAlignment="1">
      <alignment horizontal="center" vertical="center"/>
    </xf>
    <xf numFmtId="0" fontId="75" fillId="0" borderId="0" xfId="1" applyFont="1" applyAlignment="1">
      <alignment horizontal="center" vertical="center"/>
    </xf>
    <xf numFmtId="0" fontId="74" fillId="0" borderId="33" xfId="1" applyFont="1" applyBorder="1" applyAlignment="1">
      <alignment horizontal="center" vertical="center"/>
    </xf>
    <xf numFmtId="0" fontId="74" fillId="0" borderId="48" xfId="1" applyFont="1" applyBorder="1" applyAlignment="1">
      <alignment horizontal="center" vertical="center"/>
    </xf>
    <xf numFmtId="0" fontId="74" fillId="0" borderId="49" xfId="1" applyFont="1" applyBorder="1" applyAlignment="1">
      <alignment horizontal="center" vertical="center"/>
    </xf>
    <xf numFmtId="0" fontId="74" fillId="0" borderId="18" xfId="1" applyFont="1" applyBorder="1" applyAlignment="1">
      <alignment horizontal="center" vertical="center"/>
    </xf>
    <xf numFmtId="0" fontId="74" fillId="0" borderId="33" xfId="1" applyFont="1" applyBorder="1" applyAlignment="1">
      <alignment horizontal="center"/>
    </xf>
    <xf numFmtId="0" fontId="74" fillId="0" borderId="48" xfId="1" applyFont="1" applyBorder="1" applyAlignment="1">
      <alignment horizontal="center"/>
    </xf>
    <xf numFmtId="0" fontId="74" fillId="0" borderId="49" xfId="1" applyFont="1" applyBorder="1" applyAlignment="1">
      <alignment horizontal="center"/>
    </xf>
    <xf numFmtId="0" fontId="50" fillId="0" borderId="18" xfId="1" applyFont="1" applyBorder="1" applyAlignment="1">
      <alignment horizontal="center" vertical="center"/>
    </xf>
    <xf numFmtId="0" fontId="50" fillId="0" borderId="18" xfId="1" applyFont="1" applyBorder="1" applyAlignment="1">
      <alignment horizontal="center"/>
    </xf>
    <xf numFmtId="0" fontId="49" fillId="0" borderId="18" xfId="1" applyFont="1" applyBorder="1" applyAlignment="1">
      <alignment horizontal="center" vertical="center"/>
    </xf>
    <xf numFmtId="0" fontId="57" fillId="0" borderId="0" xfId="1" applyFont="1" applyAlignment="1">
      <alignment horizontal="center" vertical="center"/>
    </xf>
    <xf numFmtId="0" fontId="50" fillId="0" borderId="0" xfId="1" applyFont="1" applyAlignment="1">
      <alignment horizontal="center" vertical="center"/>
    </xf>
    <xf numFmtId="0" fontId="50" fillId="0" borderId="0" xfId="1" applyFont="1" applyAlignment="1">
      <alignment horizontal="center"/>
    </xf>
    <xf numFmtId="0" fontId="49" fillId="0" borderId="0" xfId="1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69" fillId="0" borderId="17" xfId="1" applyFont="1" applyBorder="1" applyAlignment="1">
      <alignment horizontal="center" vertical="center"/>
    </xf>
    <xf numFmtId="0" fontId="69" fillId="0" borderId="46" xfId="1" applyFont="1" applyBorder="1" applyAlignment="1">
      <alignment horizontal="center" vertical="center"/>
    </xf>
    <xf numFmtId="0" fontId="69" fillId="0" borderId="47" xfId="1" applyFont="1" applyBorder="1" applyAlignment="1">
      <alignment horizontal="center" vertical="center"/>
    </xf>
    <xf numFmtId="0" fontId="69" fillId="0" borderId="44" xfId="1" applyFont="1" applyBorder="1" applyAlignment="1">
      <alignment horizontal="center" vertical="center"/>
    </xf>
    <xf numFmtId="0" fontId="69" fillId="0" borderId="18" xfId="1" applyFont="1" applyBorder="1" applyAlignment="1">
      <alignment horizontal="center" vertical="center"/>
    </xf>
    <xf numFmtId="0" fontId="71" fillId="0" borderId="18" xfId="1" applyFont="1" applyBorder="1" applyAlignment="1">
      <alignment horizontal="center" vertical="center"/>
    </xf>
    <xf numFmtId="0" fontId="71" fillId="0" borderId="36" xfId="1" applyFont="1" applyBorder="1" applyAlignment="1">
      <alignment horizontal="center" vertical="center"/>
    </xf>
    <xf numFmtId="0" fontId="71" fillId="0" borderId="44" xfId="1" applyFont="1" applyBorder="1" applyAlignment="1">
      <alignment horizontal="center" vertical="center"/>
    </xf>
    <xf numFmtId="0" fontId="71" fillId="0" borderId="61" xfId="1" applyFont="1" applyBorder="1" applyAlignment="1">
      <alignment horizontal="center" vertical="center"/>
    </xf>
    <xf numFmtId="0" fontId="71" fillId="0" borderId="62" xfId="1" applyFont="1" applyBorder="1" applyAlignment="1">
      <alignment horizontal="center" vertical="center"/>
    </xf>
    <xf numFmtId="0" fontId="69" fillId="0" borderId="63" xfId="1" applyFont="1" applyBorder="1" applyAlignment="1">
      <alignment horizontal="center" vertical="center"/>
    </xf>
    <xf numFmtId="0" fontId="71" fillId="0" borderId="17" xfId="1" applyFont="1" applyBorder="1" applyAlignment="1">
      <alignment horizontal="center" vertical="center"/>
    </xf>
    <xf numFmtId="0" fontId="71" fillId="0" borderId="46" xfId="1" applyFont="1" applyBorder="1" applyAlignment="1">
      <alignment horizontal="center" vertical="center"/>
    </xf>
    <xf numFmtId="0" fontId="71" fillId="0" borderId="47" xfId="1" applyFont="1" applyBorder="1" applyAlignment="1">
      <alignment horizontal="center" vertical="center"/>
    </xf>
    <xf numFmtId="0" fontId="69" fillId="0" borderId="36" xfId="1" applyFont="1" applyBorder="1" applyAlignment="1">
      <alignment horizontal="center" vertical="center"/>
    </xf>
    <xf numFmtId="0" fontId="71" fillId="0" borderId="42" xfId="1" applyFont="1" applyBorder="1" applyAlignment="1">
      <alignment horizontal="center" vertical="center"/>
    </xf>
    <xf numFmtId="0" fontId="69" fillId="0" borderId="27" xfId="1" applyFont="1" applyBorder="1" applyAlignment="1">
      <alignment horizontal="center" vertical="center"/>
    </xf>
    <xf numFmtId="0" fontId="71" fillId="0" borderId="27" xfId="1" applyFont="1" applyBorder="1" applyAlignment="1">
      <alignment horizontal="center" vertical="center"/>
    </xf>
    <xf numFmtId="0" fontId="71" fillId="0" borderId="45" xfId="1" applyFont="1" applyBorder="1" applyAlignment="1">
      <alignment horizontal="center" vertical="center"/>
    </xf>
    <xf numFmtId="0" fontId="69" fillId="0" borderId="21" xfId="1" applyFont="1" applyBorder="1" applyAlignment="1">
      <alignment horizontal="center" vertical="center"/>
    </xf>
    <xf numFmtId="0" fontId="71" fillId="0" borderId="21" xfId="1" applyFont="1" applyBorder="1" applyAlignment="1">
      <alignment horizontal="center" vertical="center"/>
    </xf>
    <xf numFmtId="0" fontId="69" fillId="0" borderId="21" xfId="1" applyFont="1" applyBorder="1" applyAlignment="1">
      <alignment horizontal="center"/>
    </xf>
    <xf numFmtId="0" fontId="69" fillId="0" borderId="18" xfId="1" applyFont="1" applyBorder="1" applyAlignment="1">
      <alignment horizontal="center"/>
    </xf>
    <xf numFmtId="0" fontId="71" fillId="0" borderId="0" xfId="1" applyFont="1" applyAlignment="1">
      <alignment horizontal="center" vertical="center"/>
    </xf>
    <xf numFmtId="0" fontId="72" fillId="0" borderId="18" xfId="1" applyFont="1" applyBorder="1" applyAlignment="1">
      <alignment horizontal="center" vertical="center"/>
    </xf>
    <xf numFmtId="0" fontId="69" fillId="0" borderId="18" xfId="1" applyFont="1" applyBorder="1"/>
    <xf numFmtId="0" fontId="70" fillId="0" borderId="18" xfId="1" applyFont="1" applyBorder="1" applyAlignment="1">
      <alignment horizontal="center" vertical="center"/>
    </xf>
    <xf numFmtId="0" fontId="76" fillId="0" borderId="18" xfId="1" applyFont="1" applyBorder="1" applyAlignment="1">
      <alignment horizontal="center" vertical="center"/>
    </xf>
    <xf numFmtId="0" fontId="70" fillId="0" borderId="18" xfId="1" applyFont="1" applyBorder="1" applyAlignment="1">
      <alignment horizontal="center"/>
    </xf>
    <xf numFmtId="0" fontId="32" fillId="0" borderId="18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5" fillId="0" borderId="18" xfId="1" applyFont="1" applyBorder="1" applyAlignment="1">
      <alignment horizontal="center" vertical="center"/>
    </xf>
    <xf numFmtId="0" fontId="25" fillId="0" borderId="18" xfId="1" applyFont="1" applyBorder="1" applyAlignment="1">
      <alignment horizontal="center"/>
    </xf>
    <xf numFmtId="165" fontId="78" fillId="0" borderId="10" xfId="0" applyNumberFormat="1" applyFont="1" applyBorder="1" applyAlignment="1">
      <alignment horizontal="center" vertical="center"/>
    </xf>
    <xf numFmtId="0" fontId="81" fillId="2" borderId="23" xfId="0" applyFont="1" applyFill="1" applyBorder="1" applyAlignment="1">
      <alignment horizontal="center"/>
    </xf>
    <xf numFmtId="0" fontId="81" fillId="0" borderId="0" xfId="0" applyFont="1" applyAlignment="1">
      <alignment horizontal="center" vertical="center" wrapText="1"/>
    </xf>
    <xf numFmtId="0" fontId="77" fillId="2" borderId="19" xfId="0" applyFont="1" applyFill="1" applyBorder="1" applyAlignment="1">
      <alignment horizontal="center" vertical="center"/>
    </xf>
    <xf numFmtId="0" fontId="77" fillId="2" borderId="21" xfId="0" applyFont="1" applyFill="1" applyBorder="1" applyAlignment="1">
      <alignment horizontal="center" vertical="center"/>
    </xf>
    <xf numFmtId="0" fontId="77" fillId="2" borderId="25" xfId="0" applyFont="1" applyFill="1" applyBorder="1" applyAlignment="1">
      <alignment horizontal="center"/>
    </xf>
    <xf numFmtId="0" fontId="77" fillId="0" borderId="57" xfId="0" applyFont="1" applyBorder="1" applyAlignment="1">
      <alignment horizontal="center" vertical="center"/>
    </xf>
    <xf numFmtId="0" fontId="81" fillId="0" borderId="18" xfId="0" applyFont="1" applyBorder="1" applyAlignment="1">
      <alignment horizontal="center" vertical="center"/>
    </xf>
    <xf numFmtId="0" fontId="83" fillId="4" borderId="54" xfId="0" applyFont="1" applyFill="1" applyBorder="1" applyAlignment="1">
      <alignment horizontal="center" vertical="center" readingOrder="2"/>
    </xf>
    <xf numFmtId="0" fontId="83" fillId="0" borderId="40" xfId="0" applyFont="1" applyBorder="1" applyAlignment="1">
      <alignment horizontal="center" vertical="center" readingOrder="2"/>
    </xf>
    <xf numFmtId="17" fontId="81" fillId="0" borderId="43" xfId="0" applyNumberFormat="1" applyFont="1" applyBorder="1" applyAlignment="1">
      <alignment horizontal="center" vertical="center"/>
    </xf>
    <xf numFmtId="20" fontId="79" fillId="0" borderId="60" xfId="0" applyNumberFormat="1" applyFont="1" applyBorder="1" applyAlignment="1">
      <alignment horizontal="center" vertical="center"/>
    </xf>
    <xf numFmtId="20" fontId="80" fillId="0" borderId="60" xfId="0" applyNumberFormat="1" applyFont="1" applyBorder="1" applyAlignment="1">
      <alignment horizontal="center" vertical="center"/>
    </xf>
    <xf numFmtId="0" fontId="79" fillId="0" borderId="60" xfId="0" applyFont="1" applyBorder="1" applyAlignment="1">
      <alignment horizontal="center" vertical="center"/>
    </xf>
    <xf numFmtId="0" fontId="80" fillId="0" borderId="60" xfId="0" applyFont="1" applyBorder="1" applyAlignment="1">
      <alignment horizontal="center" vertical="center"/>
    </xf>
    <xf numFmtId="0" fontId="80" fillId="0" borderId="59" xfId="0" applyFont="1" applyBorder="1" applyAlignment="1">
      <alignment horizontal="center" vertical="center"/>
    </xf>
    <xf numFmtId="0" fontId="86" fillId="0" borderId="55" xfId="0" applyFont="1" applyBorder="1" applyAlignment="1">
      <alignment horizontal="center"/>
    </xf>
    <xf numFmtId="0" fontId="81" fillId="0" borderId="43" xfId="0" applyFont="1" applyBorder="1" applyAlignment="1">
      <alignment horizontal="center" vertical="center"/>
    </xf>
    <xf numFmtId="0" fontId="87" fillId="0" borderId="43" xfId="0" applyFont="1" applyBorder="1" applyAlignment="1">
      <alignment horizontal="center" vertical="center"/>
    </xf>
    <xf numFmtId="20" fontId="77" fillId="0" borderId="20" xfId="0" applyNumberFormat="1" applyFont="1" applyBorder="1" applyAlignment="1">
      <alignment horizontal="center" vertical="center"/>
    </xf>
    <xf numFmtId="20" fontId="77" fillId="2" borderId="43" xfId="0" applyNumberFormat="1" applyFont="1" applyFill="1" applyBorder="1" applyAlignment="1">
      <alignment horizontal="center" vertical="center"/>
    </xf>
    <xf numFmtId="0" fontId="83" fillId="0" borderId="55" xfId="0" applyFont="1" applyBorder="1" applyAlignment="1">
      <alignment horizontal="center"/>
    </xf>
    <xf numFmtId="20" fontId="81" fillId="2" borderId="47" xfId="0" applyNumberFormat="1" applyFont="1" applyFill="1" applyBorder="1" applyAlignment="1">
      <alignment horizontal="center" vertical="center"/>
    </xf>
    <xf numFmtId="20" fontId="81" fillId="2" borderId="36" xfId="0" applyNumberFormat="1" applyFont="1" applyFill="1" applyBorder="1" applyAlignment="1">
      <alignment horizontal="center" vertical="center"/>
    </xf>
    <xf numFmtId="20" fontId="81" fillId="0" borderId="36" xfId="0" applyNumberFormat="1" applyFont="1" applyBorder="1" applyAlignment="1">
      <alignment horizontal="center" vertical="center"/>
    </xf>
    <xf numFmtId="0" fontId="88" fillId="0" borderId="16" xfId="0" applyFont="1" applyBorder="1" applyAlignment="1">
      <alignment horizontal="center" vertical="center" wrapText="1"/>
    </xf>
    <xf numFmtId="0" fontId="92" fillId="0" borderId="16" xfId="0" applyFont="1" applyBorder="1" applyAlignment="1">
      <alignment horizontal="center" vertical="center" wrapText="1"/>
    </xf>
    <xf numFmtId="0" fontId="88" fillId="0" borderId="16" xfId="0" applyFont="1" applyBorder="1" applyAlignment="1">
      <alignment horizontal="center" vertical="center" wrapText="1" readingOrder="1"/>
    </xf>
    <xf numFmtId="0" fontId="81" fillId="0" borderId="16" xfId="0" applyFont="1" applyBorder="1" applyAlignment="1">
      <alignment horizontal="center" vertical="top" wrapText="1"/>
    </xf>
    <xf numFmtId="0" fontId="87" fillId="0" borderId="16" xfId="0" applyFont="1" applyBorder="1" applyAlignment="1">
      <alignment horizontal="center" vertical="center" wrapText="1"/>
    </xf>
    <xf numFmtId="0" fontId="88" fillId="0" borderId="16" xfId="0" applyFont="1" applyBorder="1" applyAlignment="1">
      <alignment horizontal="center" vertical="top" wrapText="1"/>
    </xf>
    <xf numFmtId="20" fontId="77" fillId="2" borderId="44" xfId="0" applyNumberFormat="1" applyFont="1" applyFill="1" applyBorder="1" applyAlignment="1">
      <alignment horizontal="center" vertical="center"/>
    </xf>
    <xf numFmtId="20" fontId="77" fillId="0" borderId="44" xfId="0" applyNumberFormat="1" applyFont="1" applyBorder="1" applyAlignment="1">
      <alignment horizontal="center" vertical="center"/>
    </xf>
    <xf numFmtId="0" fontId="80" fillId="2" borderId="19" xfId="0" applyFont="1" applyFill="1" applyBorder="1" applyAlignment="1">
      <alignment horizontal="center" vertical="center" wrapText="1"/>
    </xf>
    <xf numFmtId="0" fontId="80" fillId="2" borderId="19" xfId="0" applyFont="1" applyFill="1" applyBorder="1" applyAlignment="1">
      <alignment horizontal="center" vertical="center"/>
    </xf>
    <xf numFmtId="0" fontId="77" fillId="3" borderId="11" xfId="0" applyFont="1" applyFill="1" applyBorder="1" applyAlignment="1">
      <alignment horizontal="center" vertical="center" wrapText="1"/>
    </xf>
    <xf numFmtId="0" fontId="40" fillId="2" borderId="52" xfId="1" applyFont="1" applyFill="1" applyBorder="1" applyAlignment="1">
      <alignment horizontal="center"/>
    </xf>
    <xf numFmtId="0" fontId="40" fillId="2" borderId="38" xfId="1" applyFont="1" applyFill="1" applyBorder="1" applyAlignment="1">
      <alignment horizontal="center"/>
    </xf>
    <xf numFmtId="0" fontId="40" fillId="2" borderId="64" xfId="1" applyFont="1" applyFill="1" applyBorder="1" applyAlignment="1">
      <alignment horizontal="center"/>
    </xf>
    <xf numFmtId="0" fontId="40" fillId="2" borderId="18" xfId="1" applyFont="1" applyFill="1" applyBorder="1" applyAlignment="1">
      <alignment horizontal="center"/>
    </xf>
    <xf numFmtId="0" fontId="93" fillId="0" borderId="0" xfId="3" applyFont="1"/>
    <xf numFmtId="0" fontId="43" fillId="3" borderId="38" xfId="1" applyFont="1" applyFill="1" applyBorder="1" applyAlignment="1">
      <alignment horizontal="center"/>
    </xf>
    <xf numFmtId="0" fontId="43" fillId="0" borderId="38" xfId="1" applyFont="1" applyBorder="1" applyAlignment="1">
      <alignment horizontal="center" vertical="center"/>
    </xf>
    <xf numFmtId="0" fontId="43" fillId="0" borderId="38" xfId="1" applyFont="1" applyBorder="1" applyAlignment="1">
      <alignment horizontal="center"/>
    </xf>
    <xf numFmtId="0" fontId="19" fillId="0" borderId="38" xfId="1" applyFont="1" applyBorder="1" applyAlignment="1">
      <alignment horizontal="center"/>
    </xf>
    <xf numFmtId="0" fontId="19" fillId="0" borderId="69" xfId="1" applyFont="1" applyBorder="1" applyAlignment="1">
      <alignment horizontal="center"/>
    </xf>
    <xf numFmtId="0" fontId="19" fillId="0" borderId="64" xfId="1" applyFont="1" applyBorder="1" applyAlignment="1">
      <alignment horizontal="center"/>
    </xf>
    <xf numFmtId="0" fontId="19" fillId="0" borderId="23" xfId="1" applyFont="1" applyBorder="1" applyAlignment="1">
      <alignment horizontal="center"/>
    </xf>
    <xf numFmtId="0" fontId="1" fillId="0" borderId="16" xfId="3" applyFont="1" applyBorder="1"/>
    <xf numFmtId="0" fontId="1" fillId="2" borderId="16" xfId="3" applyFont="1" applyFill="1" applyBorder="1"/>
    <xf numFmtId="0" fontId="1" fillId="13" borderId="16" xfId="3" applyFont="1" applyFill="1" applyBorder="1"/>
    <xf numFmtId="0" fontId="40" fillId="6" borderId="18" xfId="1" applyFont="1" applyFill="1" applyBorder="1" applyAlignment="1">
      <alignment horizontal="center"/>
    </xf>
    <xf numFmtId="0" fontId="1" fillId="4" borderId="16" xfId="3" applyFont="1" applyFill="1" applyBorder="1"/>
    <xf numFmtId="0" fontId="1" fillId="15" borderId="16" xfId="3" applyFont="1" applyFill="1" applyBorder="1"/>
    <xf numFmtId="0" fontId="1" fillId="16" borderId="16" xfId="3" applyFont="1" applyFill="1" applyBorder="1"/>
    <xf numFmtId="0" fontId="1" fillId="17" borderId="16" xfId="3" applyFont="1" applyFill="1" applyBorder="1"/>
    <xf numFmtId="20" fontId="77" fillId="0" borderId="67" xfId="0" applyNumberFormat="1" applyFont="1" applyBorder="1" applyAlignment="1">
      <alignment horizontal="center" vertical="center"/>
    </xf>
    <xf numFmtId="20" fontId="77" fillId="0" borderId="55" xfId="0" applyNumberFormat="1" applyFont="1" applyBorder="1" applyAlignment="1">
      <alignment horizontal="center" vertical="center"/>
    </xf>
    <xf numFmtId="0" fontId="83" fillId="4" borderId="16" xfId="0" applyFont="1" applyFill="1" applyBorder="1" applyAlignment="1">
      <alignment horizontal="center" vertical="center" readingOrder="2"/>
    </xf>
    <xf numFmtId="0" fontId="77" fillId="0" borderId="9" xfId="0" applyFont="1" applyBorder="1" applyAlignment="1">
      <alignment horizontal="center" vertical="center"/>
    </xf>
    <xf numFmtId="0" fontId="43" fillId="10" borderId="1" xfId="1" applyFont="1" applyFill="1" applyBorder="1" applyAlignment="1">
      <alignment horizontal="center"/>
    </xf>
    <xf numFmtId="20" fontId="77" fillId="0" borderId="40" xfId="0" applyNumberFormat="1" applyFont="1" applyBorder="1" applyAlignment="1">
      <alignment horizontal="center" vertical="center"/>
    </xf>
    <xf numFmtId="0" fontId="0" fillId="0" borderId="37" xfId="0" applyBorder="1"/>
    <xf numFmtId="20" fontId="77" fillId="2" borderId="72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68" xfId="0" applyBorder="1"/>
    <xf numFmtId="20" fontId="77" fillId="2" borderId="40" xfId="0" applyNumberFormat="1" applyFont="1" applyFill="1" applyBorder="1" applyAlignment="1">
      <alignment horizontal="center" vertical="center"/>
    </xf>
    <xf numFmtId="0" fontId="0" fillId="0" borderId="7" xfId="0" applyBorder="1"/>
    <xf numFmtId="20" fontId="77" fillId="0" borderId="72" xfId="0" applyNumberFormat="1" applyFont="1" applyBorder="1" applyAlignment="1">
      <alignment horizontal="center" vertical="center"/>
    </xf>
    <xf numFmtId="0" fontId="77" fillId="5" borderId="16" xfId="0" applyFont="1" applyFill="1" applyBorder="1" applyAlignment="1">
      <alignment horizontal="center" vertical="center" wrapText="1"/>
    </xf>
    <xf numFmtId="0" fontId="0" fillId="0" borderId="11" xfId="0" applyBorder="1"/>
    <xf numFmtId="0" fontId="77" fillId="0" borderId="16" xfId="0" applyFont="1" applyBorder="1" applyAlignment="1">
      <alignment horizontal="center" vertical="center"/>
    </xf>
    <xf numFmtId="0" fontId="77" fillId="5" borderId="11" xfId="0" applyFont="1" applyFill="1" applyBorder="1" applyAlignment="1">
      <alignment horizontal="center" vertical="center" wrapText="1"/>
    </xf>
    <xf numFmtId="0" fontId="77" fillId="2" borderId="44" xfId="0" applyFont="1" applyFill="1" applyBorder="1" applyAlignment="1">
      <alignment horizontal="center" vertical="center"/>
    </xf>
    <xf numFmtId="0" fontId="0" fillId="0" borderId="41" xfId="0" applyBorder="1"/>
    <xf numFmtId="20" fontId="77" fillId="0" borderId="44" xfId="0" applyNumberFormat="1" applyFont="1" applyBorder="1" applyAlignment="1">
      <alignment horizontal="center" vertical="center"/>
    </xf>
    <xf numFmtId="0" fontId="77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77" fillId="2" borderId="17" xfId="0" applyFont="1" applyFill="1" applyBorder="1" applyAlignment="1">
      <alignment horizontal="center" vertical="center"/>
    </xf>
    <xf numFmtId="0" fontId="79" fillId="2" borderId="40" xfId="0" applyFont="1" applyFill="1" applyBorder="1" applyAlignment="1">
      <alignment horizontal="center" vertical="center"/>
    </xf>
    <xf numFmtId="20" fontId="80" fillId="0" borderId="44" xfId="0" applyNumberFormat="1" applyFont="1" applyBorder="1" applyAlignment="1">
      <alignment horizontal="center" vertical="center"/>
    </xf>
    <xf numFmtId="0" fontId="77" fillId="5" borderId="16" xfId="0" applyFont="1" applyFill="1" applyBorder="1" applyAlignment="1">
      <alignment horizontal="center" vertical="center"/>
    </xf>
    <xf numFmtId="0" fontId="77" fillId="2" borderId="54" xfId="0" applyFont="1" applyFill="1" applyBorder="1" applyAlignment="1">
      <alignment horizontal="center" vertical="center"/>
    </xf>
    <xf numFmtId="0" fontId="83" fillId="5" borderId="16" xfId="0" applyFont="1" applyFill="1" applyBorder="1" applyAlignment="1">
      <alignment horizontal="center" vertical="center"/>
    </xf>
    <xf numFmtId="0" fontId="81" fillId="5" borderId="16" xfId="0" applyFont="1" applyFill="1" applyBorder="1" applyAlignment="1">
      <alignment horizontal="center" vertical="center"/>
    </xf>
    <xf numFmtId="0" fontId="81" fillId="14" borderId="43" xfId="0" applyFont="1" applyFill="1" applyBorder="1" applyAlignment="1">
      <alignment horizontal="center" vertical="center"/>
    </xf>
    <xf numFmtId="0" fontId="80" fillId="2" borderId="17" xfId="0" applyFont="1" applyFill="1" applyBorder="1" applyAlignment="1">
      <alignment horizontal="center" vertical="center"/>
    </xf>
    <xf numFmtId="0" fontId="77" fillId="5" borderId="14" xfId="0" applyFont="1" applyFill="1" applyBorder="1" applyAlignment="1">
      <alignment horizontal="center" vertical="center"/>
    </xf>
    <xf numFmtId="0" fontId="0" fillId="0" borderId="12" xfId="0" applyBorder="1"/>
    <xf numFmtId="0" fontId="81" fillId="0" borderId="16" xfId="0" applyFont="1" applyBorder="1" applyAlignment="1">
      <alignment horizontal="center" vertical="center"/>
    </xf>
    <xf numFmtId="0" fontId="83" fillId="4" borderId="16" xfId="0" applyFont="1" applyFill="1" applyBorder="1" applyAlignment="1">
      <alignment horizontal="center" vertical="center" readingOrder="2"/>
    </xf>
    <xf numFmtId="0" fontId="77" fillId="0" borderId="14" xfId="0" applyFont="1" applyBorder="1" applyAlignment="1">
      <alignment horizontal="center" vertical="center"/>
    </xf>
    <xf numFmtId="0" fontId="0" fillId="0" borderId="8" xfId="0" applyBorder="1"/>
    <xf numFmtId="0" fontId="77" fillId="4" borderId="16" xfId="0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0" fillId="0" borderId="13" xfId="0" applyBorder="1"/>
    <xf numFmtId="0" fontId="79" fillId="2" borderId="54" xfId="0" applyFont="1" applyFill="1" applyBorder="1" applyAlignment="1">
      <alignment horizontal="center" vertical="center"/>
    </xf>
    <xf numFmtId="0" fontId="77" fillId="3" borderId="14" xfId="0" applyFont="1" applyFill="1" applyBorder="1" applyAlignment="1">
      <alignment horizontal="center" vertical="center" textRotation="255"/>
    </xf>
    <xf numFmtId="0" fontId="83" fillId="0" borderId="16" xfId="0" applyFont="1" applyBorder="1" applyAlignment="1">
      <alignment horizontal="center" vertical="center"/>
    </xf>
    <xf numFmtId="0" fontId="0" fillId="0" borderId="15" xfId="0" applyBorder="1"/>
    <xf numFmtId="0" fontId="77" fillId="3" borderId="16" xfId="0" applyFont="1" applyFill="1" applyBorder="1" applyAlignment="1">
      <alignment horizontal="center" vertical="center" textRotation="255"/>
    </xf>
    <xf numFmtId="164" fontId="87" fillId="0" borderId="10" xfId="0" applyNumberFormat="1" applyFont="1" applyBorder="1" applyAlignment="1">
      <alignment horizontal="center" vertical="center" wrapText="1"/>
    </xf>
    <xf numFmtId="164" fontId="77" fillId="0" borderId="10" xfId="0" applyNumberFormat="1" applyFont="1" applyBorder="1" applyAlignment="1">
      <alignment horizontal="center" vertical="center" wrapText="1"/>
    </xf>
    <xf numFmtId="0" fontId="77" fillId="0" borderId="9" xfId="0" applyFont="1" applyBorder="1" applyAlignment="1">
      <alignment horizontal="center" vertical="center"/>
    </xf>
    <xf numFmtId="0" fontId="0" fillId="0" borderId="71" xfId="0" applyBorder="1"/>
    <xf numFmtId="0" fontId="77" fillId="2" borderId="16" xfId="0" applyFont="1" applyFill="1" applyBorder="1" applyAlignment="1">
      <alignment horizontal="center" vertical="center"/>
    </xf>
    <xf numFmtId="0" fontId="79" fillId="0" borderId="10" xfId="0" applyFont="1" applyBorder="1" applyAlignment="1">
      <alignment horizontal="center" vertical="center" wrapText="1"/>
    </xf>
    <xf numFmtId="0" fontId="80" fillId="2" borderId="10" xfId="0" applyFont="1" applyFill="1" applyBorder="1" applyAlignment="1">
      <alignment horizontal="center" vertical="center" wrapText="1" readingOrder="2"/>
    </xf>
    <xf numFmtId="0" fontId="77" fillId="2" borderId="23" xfId="0" applyFont="1" applyFill="1" applyBorder="1" applyAlignment="1">
      <alignment horizontal="center" vertical="center"/>
    </xf>
    <xf numFmtId="0" fontId="0" fillId="0" borderId="57" xfId="0" applyBorder="1"/>
    <xf numFmtId="0" fontId="83" fillId="0" borderId="31" xfId="0" applyFont="1" applyBorder="1" applyAlignment="1">
      <alignment horizontal="center" vertical="center"/>
    </xf>
    <xf numFmtId="0" fontId="0" fillId="0" borderId="70" xfId="0" applyBorder="1"/>
    <xf numFmtId="0" fontId="86" fillId="4" borderId="16" xfId="0" applyFont="1" applyFill="1" applyBorder="1" applyAlignment="1">
      <alignment horizontal="center" vertical="center" readingOrder="2"/>
    </xf>
    <xf numFmtId="0" fontId="91" fillId="4" borderId="16" xfId="0" applyFont="1" applyFill="1" applyBorder="1" applyAlignment="1">
      <alignment horizontal="center" vertical="center" readingOrder="2"/>
    </xf>
    <xf numFmtId="0" fontId="83" fillId="4" borderId="14" xfId="0" applyFont="1" applyFill="1" applyBorder="1" applyAlignment="1">
      <alignment horizontal="center" vertical="center" readingOrder="2"/>
    </xf>
    <xf numFmtId="0" fontId="79" fillId="2" borderId="10" xfId="0" applyFont="1" applyFill="1" applyBorder="1" applyAlignment="1">
      <alignment horizontal="center" vertical="center" wrapText="1" readingOrder="2"/>
    </xf>
    <xf numFmtId="164" fontId="81" fillId="0" borderId="10" xfId="0" applyNumberFormat="1" applyFont="1" applyBorder="1" applyAlignment="1">
      <alignment horizontal="center" vertical="center" wrapText="1"/>
    </xf>
    <xf numFmtId="0" fontId="77" fillId="0" borderId="10" xfId="0" applyFont="1" applyBorder="1" applyAlignment="1">
      <alignment horizontal="center" vertical="center" wrapText="1"/>
    </xf>
    <xf numFmtId="20" fontId="77" fillId="0" borderId="14" xfId="0" applyNumberFormat="1" applyFont="1" applyBorder="1" applyAlignment="1">
      <alignment horizontal="center" vertical="center"/>
    </xf>
    <xf numFmtId="0" fontId="77" fillId="0" borderId="54" xfId="0" applyFont="1" applyBorder="1" applyAlignment="1">
      <alignment horizontal="center" vertical="center"/>
    </xf>
    <xf numFmtId="0" fontId="79" fillId="4" borderId="15" xfId="0" applyFont="1" applyFill="1" applyBorder="1" applyAlignment="1">
      <alignment horizontal="center" vertical="center"/>
    </xf>
    <xf numFmtId="0" fontId="0" fillId="0" borderId="29" xfId="0" applyBorder="1"/>
    <xf numFmtId="0" fontId="89" fillId="3" borderId="0" xfId="0" applyFont="1" applyFill="1" applyAlignment="1">
      <alignment horizontal="center"/>
    </xf>
    <xf numFmtId="0" fontId="89" fillId="4" borderId="11" xfId="0" applyFont="1" applyFill="1" applyBorder="1" applyAlignment="1">
      <alignment horizontal="center" vertical="center"/>
    </xf>
    <xf numFmtId="0" fontId="77" fillId="3" borderId="17" xfId="0" applyFont="1" applyFill="1" applyBorder="1" applyAlignment="1">
      <alignment horizontal="center" vertical="center" textRotation="255"/>
    </xf>
    <xf numFmtId="0" fontId="0" fillId="0" borderId="35" xfId="0" applyBorder="1"/>
    <xf numFmtId="0" fontId="77" fillId="5" borderId="23" xfId="0" applyFont="1" applyFill="1" applyBorder="1" applyAlignment="1">
      <alignment horizontal="center" vertical="center" wrapText="1"/>
    </xf>
    <xf numFmtId="0" fontId="0" fillId="0" borderId="34" xfId="0" applyBorder="1"/>
    <xf numFmtId="20" fontId="77" fillId="0" borderId="16" xfId="0" applyNumberFormat="1" applyFont="1" applyBorder="1" applyAlignment="1">
      <alignment horizontal="center" vertical="center"/>
    </xf>
    <xf numFmtId="20" fontId="77" fillId="2" borderId="44" xfId="0" applyNumberFormat="1" applyFont="1" applyFill="1" applyBorder="1" applyAlignment="1">
      <alignment horizontal="center" vertical="center"/>
    </xf>
    <xf numFmtId="20" fontId="79" fillId="0" borderId="40" xfId="0" applyNumberFormat="1" applyFont="1" applyBorder="1" applyAlignment="1">
      <alignment horizontal="center" vertical="center"/>
    </xf>
    <xf numFmtId="20" fontId="79" fillId="0" borderId="44" xfId="0" applyNumberFormat="1" applyFont="1" applyBorder="1" applyAlignment="1">
      <alignment horizontal="center" vertical="center"/>
    </xf>
    <xf numFmtId="20" fontId="77" fillId="2" borderId="24" xfId="0" applyNumberFormat="1" applyFont="1" applyFill="1" applyBorder="1" applyAlignment="1">
      <alignment horizontal="center" vertical="center"/>
    </xf>
    <xf numFmtId="0" fontId="0" fillId="0" borderId="22" xfId="0" applyBorder="1"/>
    <xf numFmtId="0" fontId="0" fillId="0" borderId="66" xfId="0" applyBorder="1"/>
    <xf numFmtId="0" fontId="80" fillId="2" borderId="44" xfId="0" applyFont="1" applyFill="1" applyBorder="1" applyAlignment="1">
      <alignment horizontal="center" vertical="center"/>
    </xf>
    <xf numFmtId="0" fontId="77" fillId="2" borderId="40" xfId="0" applyFont="1" applyFill="1" applyBorder="1" applyAlignment="1">
      <alignment horizontal="center" vertical="center"/>
    </xf>
    <xf numFmtId="0" fontId="43" fillId="10" borderId="14" xfId="1" applyFont="1" applyFill="1" applyBorder="1" applyAlignment="1">
      <alignment horizontal="center"/>
    </xf>
    <xf numFmtId="0" fontId="43" fillId="10" borderId="1" xfId="1" applyFont="1" applyFill="1" applyBorder="1" applyAlignment="1">
      <alignment horizontal="center"/>
    </xf>
    <xf numFmtId="0" fontId="43" fillId="10" borderId="16" xfId="1" applyFont="1" applyFill="1" applyBorder="1" applyAlignment="1">
      <alignment horizontal="center" readingOrder="2"/>
    </xf>
    <xf numFmtId="0" fontId="0" fillId="0" borderId="51" xfId="0" applyBorder="1"/>
    <xf numFmtId="0" fontId="43" fillId="10" borderId="16" xfId="1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K58"/>
  <sheetViews>
    <sheetView showGridLines="0" rightToLeft="1" zoomScale="94" zoomScaleNormal="94" workbookViewId="0">
      <selection activeCell="B5" sqref="B5:B33"/>
    </sheetView>
  </sheetViews>
  <sheetFormatPr defaultColWidth="8.69140625" defaultRowHeight="12.9" x14ac:dyDescent="0.35"/>
  <cols>
    <col min="1" max="1" width="1.3046875" style="127" customWidth="1"/>
    <col min="2" max="2" width="6.53515625" style="127" customWidth="1"/>
    <col min="3" max="3" width="8.69140625" style="127" customWidth="1"/>
    <col min="4" max="4" width="11.3046875" style="127" customWidth="1"/>
    <col min="5" max="5" width="10.07421875" style="127" customWidth="1"/>
    <col min="6" max="6" width="9.4609375" style="127" bestFit="1" customWidth="1"/>
    <col min="7" max="7" width="9.69140625" style="127" customWidth="1"/>
    <col min="8" max="10" width="8.69140625" style="127" customWidth="1"/>
    <col min="11" max="11" width="10.4609375" style="127" bestFit="1" customWidth="1"/>
    <col min="12" max="12" width="10.07421875" style="127" bestFit="1" customWidth="1"/>
    <col min="13" max="13" width="7.69140625" style="127" customWidth="1"/>
    <col min="14" max="14" width="8.69140625" style="127" customWidth="1"/>
    <col min="15" max="15" width="10.3046875" style="127" customWidth="1"/>
    <col min="16" max="18" width="8.69140625" style="127" customWidth="1"/>
    <col min="19" max="19" width="9" style="127" customWidth="1"/>
    <col min="20" max="256" width="8.69140625" style="127" customWidth="1"/>
    <col min="257" max="257" width="1.3046875" style="127" customWidth="1"/>
    <col min="258" max="258" width="6.53515625" style="127" customWidth="1"/>
    <col min="259" max="259" width="8.69140625" style="127" customWidth="1"/>
    <col min="260" max="260" width="11.3046875" style="127" customWidth="1"/>
    <col min="261" max="261" width="9" style="127" customWidth="1"/>
    <col min="262" max="262" width="8" style="127" customWidth="1"/>
    <col min="263" max="263" width="9.69140625" style="127" customWidth="1"/>
    <col min="264" max="267" width="8.69140625" style="127" customWidth="1"/>
    <col min="268" max="268" width="7.53515625" style="127" customWidth="1"/>
    <col min="269" max="269" width="7.69140625" style="127" customWidth="1"/>
    <col min="270" max="270" width="8.69140625" style="127" customWidth="1"/>
    <col min="271" max="271" width="10.3046875" style="127" customWidth="1"/>
    <col min="272" max="512" width="8.69140625" style="127" customWidth="1"/>
    <col min="513" max="513" width="1.3046875" style="127" customWidth="1"/>
    <col min="514" max="514" width="6.53515625" style="127" customWidth="1"/>
    <col min="515" max="515" width="8.69140625" style="127" customWidth="1"/>
    <col min="516" max="516" width="11.3046875" style="127" customWidth="1"/>
    <col min="517" max="517" width="9" style="127" customWidth="1"/>
    <col min="518" max="518" width="8" style="127" customWidth="1"/>
    <col min="519" max="519" width="9.69140625" style="127" customWidth="1"/>
    <col min="520" max="523" width="8.69140625" style="127" customWidth="1"/>
    <col min="524" max="524" width="7.53515625" style="127" customWidth="1"/>
    <col min="525" max="525" width="7.69140625" style="127" customWidth="1"/>
    <col min="526" max="526" width="8.69140625" style="127" customWidth="1"/>
    <col min="527" max="527" width="10.3046875" style="127" customWidth="1"/>
    <col min="528" max="768" width="8.69140625" style="127" customWidth="1"/>
    <col min="769" max="769" width="1.3046875" style="127" customWidth="1"/>
    <col min="770" max="770" width="6.53515625" style="127" customWidth="1"/>
    <col min="771" max="771" width="8.69140625" style="127" customWidth="1"/>
    <col min="772" max="772" width="11.3046875" style="127" customWidth="1"/>
    <col min="773" max="773" width="9" style="127" customWidth="1"/>
    <col min="774" max="774" width="8" style="127" customWidth="1"/>
    <col min="775" max="775" width="9.69140625" style="127" customWidth="1"/>
    <col min="776" max="779" width="8.69140625" style="127" customWidth="1"/>
    <col min="780" max="780" width="7.53515625" style="127" customWidth="1"/>
    <col min="781" max="781" width="7.69140625" style="127" customWidth="1"/>
    <col min="782" max="782" width="8.69140625" style="127" customWidth="1"/>
    <col min="783" max="783" width="10.3046875" style="127" customWidth="1"/>
    <col min="784" max="1024" width="8.69140625" style="127" customWidth="1"/>
    <col min="1025" max="1025" width="1.3046875" style="127" customWidth="1"/>
    <col min="1026" max="1026" width="6.53515625" style="127" customWidth="1"/>
    <col min="1027" max="1027" width="8.69140625" style="127" customWidth="1"/>
    <col min="1028" max="1028" width="11.3046875" style="127" customWidth="1"/>
    <col min="1029" max="1029" width="9" style="127" customWidth="1"/>
    <col min="1030" max="1030" width="8" style="127" customWidth="1"/>
    <col min="1031" max="1031" width="9.69140625" style="127" customWidth="1"/>
    <col min="1032" max="1035" width="8.69140625" style="127" customWidth="1"/>
    <col min="1036" max="1036" width="7.53515625" style="127" customWidth="1"/>
    <col min="1037" max="1037" width="7.69140625" style="127" customWidth="1"/>
    <col min="1038" max="1038" width="8.69140625" style="127" customWidth="1"/>
    <col min="1039" max="1039" width="10.3046875" style="127" customWidth="1"/>
    <col min="1040" max="1280" width="8.69140625" style="127" customWidth="1"/>
    <col min="1281" max="1281" width="1.3046875" style="127" customWidth="1"/>
    <col min="1282" max="1282" width="6.53515625" style="127" customWidth="1"/>
    <col min="1283" max="1283" width="8.69140625" style="127" customWidth="1"/>
    <col min="1284" max="1284" width="11.3046875" style="127" customWidth="1"/>
    <col min="1285" max="1285" width="9" style="127" customWidth="1"/>
    <col min="1286" max="1286" width="8" style="127" customWidth="1"/>
    <col min="1287" max="1287" width="9.69140625" style="127" customWidth="1"/>
    <col min="1288" max="1291" width="8.69140625" style="127" customWidth="1"/>
    <col min="1292" max="1292" width="7.53515625" style="127" customWidth="1"/>
    <col min="1293" max="1293" width="7.69140625" style="127" customWidth="1"/>
    <col min="1294" max="1294" width="8.69140625" style="127" customWidth="1"/>
    <col min="1295" max="1295" width="10.3046875" style="127" customWidth="1"/>
    <col min="1296" max="1536" width="8.69140625" style="127" customWidth="1"/>
    <col min="1537" max="1537" width="1.3046875" style="127" customWidth="1"/>
    <col min="1538" max="1538" width="6.53515625" style="127" customWidth="1"/>
    <col min="1539" max="1539" width="8.69140625" style="127" customWidth="1"/>
    <col min="1540" max="1540" width="11.3046875" style="127" customWidth="1"/>
    <col min="1541" max="1541" width="9" style="127" customWidth="1"/>
    <col min="1542" max="1542" width="8" style="127" customWidth="1"/>
    <col min="1543" max="1543" width="9.69140625" style="127" customWidth="1"/>
    <col min="1544" max="1547" width="8.69140625" style="127" customWidth="1"/>
    <col min="1548" max="1548" width="7.53515625" style="127" customWidth="1"/>
    <col min="1549" max="1549" width="7.69140625" style="127" customWidth="1"/>
    <col min="1550" max="1550" width="8.69140625" style="127" customWidth="1"/>
    <col min="1551" max="1551" width="10.3046875" style="127" customWidth="1"/>
    <col min="1552" max="1792" width="8.69140625" style="127" customWidth="1"/>
    <col min="1793" max="1793" width="1.3046875" style="127" customWidth="1"/>
    <col min="1794" max="1794" width="6.53515625" style="127" customWidth="1"/>
    <col min="1795" max="1795" width="8.69140625" style="127" customWidth="1"/>
    <col min="1796" max="1796" width="11.3046875" style="127" customWidth="1"/>
    <col min="1797" max="1797" width="9" style="127" customWidth="1"/>
    <col min="1798" max="1798" width="8" style="127" customWidth="1"/>
    <col min="1799" max="1799" width="9.69140625" style="127" customWidth="1"/>
    <col min="1800" max="1803" width="8.69140625" style="127" customWidth="1"/>
    <col min="1804" max="1804" width="7.53515625" style="127" customWidth="1"/>
    <col min="1805" max="1805" width="7.69140625" style="127" customWidth="1"/>
    <col min="1806" max="1806" width="8.69140625" style="127" customWidth="1"/>
    <col min="1807" max="1807" width="10.3046875" style="127" customWidth="1"/>
    <col min="1808" max="2048" width="8.69140625" style="127" customWidth="1"/>
    <col min="2049" max="2049" width="1.3046875" style="127" customWidth="1"/>
    <col min="2050" max="2050" width="6.53515625" style="127" customWidth="1"/>
    <col min="2051" max="2051" width="8.69140625" style="127" customWidth="1"/>
    <col min="2052" max="2052" width="11.3046875" style="127" customWidth="1"/>
    <col min="2053" max="2053" width="9" style="127" customWidth="1"/>
    <col min="2054" max="2054" width="8" style="127" customWidth="1"/>
    <col min="2055" max="2055" width="9.69140625" style="127" customWidth="1"/>
    <col min="2056" max="2059" width="8.69140625" style="127" customWidth="1"/>
    <col min="2060" max="2060" width="7.53515625" style="127" customWidth="1"/>
    <col min="2061" max="2061" width="7.69140625" style="127" customWidth="1"/>
    <col min="2062" max="2062" width="8.69140625" style="127" customWidth="1"/>
    <col min="2063" max="2063" width="10.3046875" style="127" customWidth="1"/>
    <col min="2064" max="2304" width="8.69140625" style="127" customWidth="1"/>
    <col min="2305" max="2305" width="1.3046875" style="127" customWidth="1"/>
    <col min="2306" max="2306" width="6.53515625" style="127" customWidth="1"/>
    <col min="2307" max="2307" width="8.69140625" style="127" customWidth="1"/>
    <col min="2308" max="2308" width="11.3046875" style="127" customWidth="1"/>
    <col min="2309" max="2309" width="9" style="127" customWidth="1"/>
    <col min="2310" max="2310" width="8" style="127" customWidth="1"/>
    <col min="2311" max="2311" width="9.69140625" style="127" customWidth="1"/>
    <col min="2312" max="2315" width="8.69140625" style="127" customWidth="1"/>
    <col min="2316" max="2316" width="7.53515625" style="127" customWidth="1"/>
    <col min="2317" max="2317" width="7.69140625" style="127" customWidth="1"/>
    <col min="2318" max="2318" width="8.69140625" style="127" customWidth="1"/>
    <col min="2319" max="2319" width="10.3046875" style="127" customWidth="1"/>
    <col min="2320" max="2560" width="8.69140625" style="127" customWidth="1"/>
    <col min="2561" max="2561" width="1.3046875" style="127" customWidth="1"/>
    <col min="2562" max="2562" width="6.53515625" style="127" customWidth="1"/>
    <col min="2563" max="2563" width="8.69140625" style="127" customWidth="1"/>
    <col min="2564" max="2564" width="11.3046875" style="127" customWidth="1"/>
    <col min="2565" max="2565" width="9" style="127" customWidth="1"/>
    <col min="2566" max="2566" width="8" style="127" customWidth="1"/>
    <col min="2567" max="2567" width="9.69140625" style="127" customWidth="1"/>
    <col min="2568" max="2571" width="8.69140625" style="127" customWidth="1"/>
    <col min="2572" max="2572" width="7.53515625" style="127" customWidth="1"/>
    <col min="2573" max="2573" width="7.69140625" style="127" customWidth="1"/>
    <col min="2574" max="2574" width="8.69140625" style="127" customWidth="1"/>
    <col min="2575" max="2575" width="10.3046875" style="127" customWidth="1"/>
    <col min="2576" max="2816" width="8.69140625" style="127" customWidth="1"/>
    <col min="2817" max="2817" width="1.3046875" style="127" customWidth="1"/>
    <col min="2818" max="2818" width="6.53515625" style="127" customWidth="1"/>
    <col min="2819" max="2819" width="8.69140625" style="127" customWidth="1"/>
    <col min="2820" max="2820" width="11.3046875" style="127" customWidth="1"/>
    <col min="2821" max="2821" width="9" style="127" customWidth="1"/>
    <col min="2822" max="2822" width="8" style="127" customWidth="1"/>
    <col min="2823" max="2823" width="9.69140625" style="127" customWidth="1"/>
    <col min="2824" max="2827" width="8.69140625" style="127" customWidth="1"/>
    <col min="2828" max="2828" width="7.53515625" style="127" customWidth="1"/>
    <col min="2829" max="2829" width="7.69140625" style="127" customWidth="1"/>
    <col min="2830" max="2830" width="8.69140625" style="127" customWidth="1"/>
    <col min="2831" max="2831" width="10.3046875" style="127" customWidth="1"/>
    <col min="2832" max="3072" width="8.69140625" style="127" customWidth="1"/>
    <col min="3073" max="3073" width="1.3046875" style="127" customWidth="1"/>
    <col min="3074" max="3074" width="6.53515625" style="127" customWidth="1"/>
    <col min="3075" max="3075" width="8.69140625" style="127" customWidth="1"/>
    <col min="3076" max="3076" width="11.3046875" style="127" customWidth="1"/>
    <col min="3077" max="3077" width="9" style="127" customWidth="1"/>
    <col min="3078" max="3078" width="8" style="127" customWidth="1"/>
    <col min="3079" max="3079" width="9.69140625" style="127" customWidth="1"/>
    <col min="3080" max="3083" width="8.69140625" style="127" customWidth="1"/>
    <col min="3084" max="3084" width="7.53515625" style="127" customWidth="1"/>
    <col min="3085" max="3085" width="7.69140625" style="127" customWidth="1"/>
    <col min="3086" max="3086" width="8.69140625" style="127" customWidth="1"/>
    <col min="3087" max="3087" width="10.3046875" style="127" customWidth="1"/>
    <col min="3088" max="3328" width="8.69140625" style="127" customWidth="1"/>
    <col min="3329" max="3329" width="1.3046875" style="127" customWidth="1"/>
    <col min="3330" max="3330" width="6.53515625" style="127" customWidth="1"/>
    <col min="3331" max="3331" width="8.69140625" style="127" customWidth="1"/>
    <col min="3332" max="3332" width="11.3046875" style="127" customWidth="1"/>
    <col min="3333" max="3333" width="9" style="127" customWidth="1"/>
    <col min="3334" max="3334" width="8" style="127" customWidth="1"/>
    <col min="3335" max="3335" width="9.69140625" style="127" customWidth="1"/>
    <col min="3336" max="3339" width="8.69140625" style="127" customWidth="1"/>
    <col min="3340" max="3340" width="7.53515625" style="127" customWidth="1"/>
    <col min="3341" max="3341" width="7.69140625" style="127" customWidth="1"/>
    <col min="3342" max="3342" width="8.69140625" style="127" customWidth="1"/>
    <col min="3343" max="3343" width="10.3046875" style="127" customWidth="1"/>
    <col min="3344" max="3584" width="8.69140625" style="127" customWidth="1"/>
    <col min="3585" max="3585" width="1.3046875" style="127" customWidth="1"/>
    <col min="3586" max="3586" width="6.53515625" style="127" customWidth="1"/>
    <col min="3587" max="3587" width="8.69140625" style="127" customWidth="1"/>
    <col min="3588" max="3588" width="11.3046875" style="127" customWidth="1"/>
    <col min="3589" max="3589" width="9" style="127" customWidth="1"/>
    <col min="3590" max="3590" width="8" style="127" customWidth="1"/>
    <col min="3591" max="3591" width="9.69140625" style="127" customWidth="1"/>
    <col min="3592" max="3595" width="8.69140625" style="127" customWidth="1"/>
    <col min="3596" max="3596" width="7.53515625" style="127" customWidth="1"/>
    <col min="3597" max="3597" width="7.69140625" style="127" customWidth="1"/>
    <col min="3598" max="3598" width="8.69140625" style="127" customWidth="1"/>
    <col min="3599" max="3599" width="10.3046875" style="127" customWidth="1"/>
    <col min="3600" max="3840" width="8.69140625" style="127" customWidth="1"/>
    <col min="3841" max="3841" width="1.3046875" style="127" customWidth="1"/>
    <col min="3842" max="3842" width="6.53515625" style="127" customWidth="1"/>
    <col min="3843" max="3843" width="8.69140625" style="127" customWidth="1"/>
    <col min="3844" max="3844" width="11.3046875" style="127" customWidth="1"/>
    <col min="3845" max="3845" width="9" style="127" customWidth="1"/>
    <col min="3846" max="3846" width="8" style="127" customWidth="1"/>
    <col min="3847" max="3847" width="9.69140625" style="127" customWidth="1"/>
    <col min="3848" max="3851" width="8.69140625" style="127" customWidth="1"/>
    <col min="3852" max="3852" width="7.53515625" style="127" customWidth="1"/>
    <col min="3853" max="3853" width="7.69140625" style="127" customWidth="1"/>
    <col min="3854" max="3854" width="8.69140625" style="127" customWidth="1"/>
    <col min="3855" max="3855" width="10.3046875" style="127" customWidth="1"/>
    <col min="3856" max="4096" width="8.69140625" style="127" customWidth="1"/>
    <col min="4097" max="4097" width="1.3046875" style="127" customWidth="1"/>
    <col min="4098" max="4098" width="6.53515625" style="127" customWidth="1"/>
    <col min="4099" max="4099" width="8.69140625" style="127" customWidth="1"/>
    <col min="4100" max="4100" width="11.3046875" style="127" customWidth="1"/>
    <col min="4101" max="4101" width="9" style="127" customWidth="1"/>
    <col min="4102" max="4102" width="8" style="127" customWidth="1"/>
    <col min="4103" max="4103" width="9.69140625" style="127" customWidth="1"/>
    <col min="4104" max="4107" width="8.69140625" style="127" customWidth="1"/>
    <col min="4108" max="4108" width="7.53515625" style="127" customWidth="1"/>
    <col min="4109" max="4109" width="7.69140625" style="127" customWidth="1"/>
    <col min="4110" max="4110" width="8.69140625" style="127" customWidth="1"/>
    <col min="4111" max="4111" width="10.3046875" style="127" customWidth="1"/>
    <col min="4112" max="4352" width="8.69140625" style="127" customWidth="1"/>
    <col min="4353" max="4353" width="1.3046875" style="127" customWidth="1"/>
    <col min="4354" max="4354" width="6.53515625" style="127" customWidth="1"/>
    <col min="4355" max="4355" width="8.69140625" style="127" customWidth="1"/>
    <col min="4356" max="4356" width="11.3046875" style="127" customWidth="1"/>
    <col min="4357" max="4357" width="9" style="127" customWidth="1"/>
    <col min="4358" max="4358" width="8" style="127" customWidth="1"/>
    <col min="4359" max="4359" width="9.69140625" style="127" customWidth="1"/>
    <col min="4360" max="4363" width="8.69140625" style="127" customWidth="1"/>
    <col min="4364" max="4364" width="7.53515625" style="127" customWidth="1"/>
    <col min="4365" max="4365" width="7.69140625" style="127" customWidth="1"/>
    <col min="4366" max="4366" width="8.69140625" style="127" customWidth="1"/>
    <col min="4367" max="4367" width="10.3046875" style="127" customWidth="1"/>
    <col min="4368" max="4608" width="8.69140625" style="127" customWidth="1"/>
    <col min="4609" max="4609" width="1.3046875" style="127" customWidth="1"/>
    <col min="4610" max="4610" width="6.53515625" style="127" customWidth="1"/>
    <col min="4611" max="4611" width="8.69140625" style="127" customWidth="1"/>
    <col min="4612" max="4612" width="11.3046875" style="127" customWidth="1"/>
    <col min="4613" max="4613" width="9" style="127" customWidth="1"/>
    <col min="4614" max="4614" width="8" style="127" customWidth="1"/>
    <col min="4615" max="4615" width="9.69140625" style="127" customWidth="1"/>
    <col min="4616" max="4619" width="8.69140625" style="127" customWidth="1"/>
    <col min="4620" max="4620" width="7.53515625" style="127" customWidth="1"/>
    <col min="4621" max="4621" width="7.69140625" style="127" customWidth="1"/>
    <col min="4622" max="4622" width="8.69140625" style="127" customWidth="1"/>
    <col min="4623" max="4623" width="10.3046875" style="127" customWidth="1"/>
    <col min="4624" max="4864" width="8.69140625" style="127" customWidth="1"/>
    <col min="4865" max="4865" width="1.3046875" style="127" customWidth="1"/>
    <col min="4866" max="4866" width="6.53515625" style="127" customWidth="1"/>
    <col min="4867" max="4867" width="8.69140625" style="127" customWidth="1"/>
    <col min="4868" max="4868" width="11.3046875" style="127" customWidth="1"/>
    <col min="4869" max="4869" width="9" style="127" customWidth="1"/>
    <col min="4870" max="4870" width="8" style="127" customWidth="1"/>
    <col min="4871" max="4871" width="9.69140625" style="127" customWidth="1"/>
    <col min="4872" max="4875" width="8.69140625" style="127" customWidth="1"/>
    <col min="4876" max="4876" width="7.53515625" style="127" customWidth="1"/>
    <col min="4877" max="4877" width="7.69140625" style="127" customWidth="1"/>
    <col min="4878" max="4878" width="8.69140625" style="127" customWidth="1"/>
    <col min="4879" max="4879" width="10.3046875" style="127" customWidth="1"/>
    <col min="4880" max="5120" width="8.69140625" style="127" customWidth="1"/>
    <col min="5121" max="5121" width="1.3046875" style="127" customWidth="1"/>
    <col min="5122" max="5122" width="6.53515625" style="127" customWidth="1"/>
    <col min="5123" max="5123" width="8.69140625" style="127" customWidth="1"/>
    <col min="5124" max="5124" width="11.3046875" style="127" customWidth="1"/>
    <col min="5125" max="5125" width="9" style="127" customWidth="1"/>
    <col min="5126" max="5126" width="8" style="127" customWidth="1"/>
    <col min="5127" max="5127" width="9.69140625" style="127" customWidth="1"/>
    <col min="5128" max="5131" width="8.69140625" style="127" customWidth="1"/>
    <col min="5132" max="5132" width="7.53515625" style="127" customWidth="1"/>
    <col min="5133" max="5133" width="7.69140625" style="127" customWidth="1"/>
    <col min="5134" max="5134" width="8.69140625" style="127" customWidth="1"/>
    <col min="5135" max="5135" width="10.3046875" style="127" customWidth="1"/>
    <col min="5136" max="5376" width="8.69140625" style="127" customWidth="1"/>
    <col min="5377" max="5377" width="1.3046875" style="127" customWidth="1"/>
    <col min="5378" max="5378" width="6.53515625" style="127" customWidth="1"/>
    <col min="5379" max="5379" width="8.69140625" style="127" customWidth="1"/>
    <col min="5380" max="5380" width="11.3046875" style="127" customWidth="1"/>
    <col min="5381" max="5381" width="9" style="127" customWidth="1"/>
    <col min="5382" max="5382" width="8" style="127" customWidth="1"/>
    <col min="5383" max="5383" width="9.69140625" style="127" customWidth="1"/>
    <col min="5384" max="5387" width="8.69140625" style="127" customWidth="1"/>
    <col min="5388" max="5388" width="7.53515625" style="127" customWidth="1"/>
    <col min="5389" max="5389" width="7.69140625" style="127" customWidth="1"/>
    <col min="5390" max="5390" width="8.69140625" style="127" customWidth="1"/>
    <col min="5391" max="5391" width="10.3046875" style="127" customWidth="1"/>
    <col min="5392" max="5632" width="8.69140625" style="127" customWidth="1"/>
    <col min="5633" max="5633" width="1.3046875" style="127" customWidth="1"/>
    <col min="5634" max="5634" width="6.53515625" style="127" customWidth="1"/>
    <col min="5635" max="5635" width="8.69140625" style="127" customWidth="1"/>
    <col min="5636" max="5636" width="11.3046875" style="127" customWidth="1"/>
    <col min="5637" max="5637" width="9" style="127" customWidth="1"/>
    <col min="5638" max="5638" width="8" style="127" customWidth="1"/>
    <col min="5639" max="5639" width="9.69140625" style="127" customWidth="1"/>
    <col min="5640" max="5643" width="8.69140625" style="127" customWidth="1"/>
    <col min="5644" max="5644" width="7.53515625" style="127" customWidth="1"/>
    <col min="5645" max="5645" width="7.69140625" style="127" customWidth="1"/>
    <col min="5646" max="5646" width="8.69140625" style="127" customWidth="1"/>
    <col min="5647" max="5647" width="10.3046875" style="127" customWidth="1"/>
    <col min="5648" max="5888" width="8.69140625" style="127" customWidth="1"/>
    <col min="5889" max="5889" width="1.3046875" style="127" customWidth="1"/>
    <col min="5890" max="5890" width="6.53515625" style="127" customWidth="1"/>
    <col min="5891" max="5891" width="8.69140625" style="127" customWidth="1"/>
    <col min="5892" max="5892" width="11.3046875" style="127" customWidth="1"/>
    <col min="5893" max="5893" width="9" style="127" customWidth="1"/>
    <col min="5894" max="5894" width="8" style="127" customWidth="1"/>
    <col min="5895" max="5895" width="9.69140625" style="127" customWidth="1"/>
    <col min="5896" max="5899" width="8.69140625" style="127" customWidth="1"/>
    <col min="5900" max="5900" width="7.53515625" style="127" customWidth="1"/>
    <col min="5901" max="5901" width="7.69140625" style="127" customWidth="1"/>
    <col min="5902" max="5902" width="8.69140625" style="127" customWidth="1"/>
    <col min="5903" max="5903" width="10.3046875" style="127" customWidth="1"/>
    <col min="5904" max="6144" width="8.69140625" style="127" customWidth="1"/>
    <col min="6145" max="6145" width="1.3046875" style="127" customWidth="1"/>
    <col min="6146" max="6146" width="6.53515625" style="127" customWidth="1"/>
    <col min="6147" max="6147" width="8.69140625" style="127" customWidth="1"/>
    <col min="6148" max="6148" width="11.3046875" style="127" customWidth="1"/>
    <col min="6149" max="6149" width="9" style="127" customWidth="1"/>
    <col min="6150" max="6150" width="8" style="127" customWidth="1"/>
    <col min="6151" max="6151" width="9.69140625" style="127" customWidth="1"/>
    <col min="6152" max="6155" width="8.69140625" style="127" customWidth="1"/>
    <col min="6156" max="6156" width="7.53515625" style="127" customWidth="1"/>
    <col min="6157" max="6157" width="7.69140625" style="127" customWidth="1"/>
    <col min="6158" max="6158" width="8.69140625" style="127" customWidth="1"/>
    <col min="6159" max="6159" width="10.3046875" style="127" customWidth="1"/>
    <col min="6160" max="6400" width="8.69140625" style="127" customWidth="1"/>
    <col min="6401" max="6401" width="1.3046875" style="127" customWidth="1"/>
    <col min="6402" max="6402" width="6.53515625" style="127" customWidth="1"/>
    <col min="6403" max="6403" width="8.69140625" style="127" customWidth="1"/>
    <col min="6404" max="6404" width="11.3046875" style="127" customWidth="1"/>
    <col min="6405" max="6405" width="9" style="127" customWidth="1"/>
    <col min="6406" max="6406" width="8" style="127" customWidth="1"/>
    <col min="6407" max="6407" width="9.69140625" style="127" customWidth="1"/>
    <col min="6408" max="6411" width="8.69140625" style="127" customWidth="1"/>
    <col min="6412" max="6412" width="7.53515625" style="127" customWidth="1"/>
    <col min="6413" max="6413" width="7.69140625" style="127" customWidth="1"/>
    <col min="6414" max="6414" width="8.69140625" style="127" customWidth="1"/>
    <col min="6415" max="6415" width="10.3046875" style="127" customWidth="1"/>
    <col min="6416" max="6656" width="8.69140625" style="127" customWidth="1"/>
    <col min="6657" max="6657" width="1.3046875" style="127" customWidth="1"/>
    <col min="6658" max="6658" width="6.53515625" style="127" customWidth="1"/>
    <col min="6659" max="6659" width="8.69140625" style="127" customWidth="1"/>
    <col min="6660" max="6660" width="11.3046875" style="127" customWidth="1"/>
    <col min="6661" max="6661" width="9" style="127" customWidth="1"/>
    <col min="6662" max="6662" width="8" style="127" customWidth="1"/>
    <col min="6663" max="6663" width="9.69140625" style="127" customWidth="1"/>
    <col min="6664" max="6667" width="8.69140625" style="127" customWidth="1"/>
    <col min="6668" max="6668" width="7.53515625" style="127" customWidth="1"/>
    <col min="6669" max="6669" width="7.69140625" style="127" customWidth="1"/>
    <col min="6670" max="6670" width="8.69140625" style="127" customWidth="1"/>
    <col min="6671" max="6671" width="10.3046875" style="127" customWidth="1"/>
    <col min="6672" max="6912" width="8.69140625" style="127" customWidth="1"/>
    <col min="6913" max="6913" width="1.3046875" style="127" customWidth="1"/>
    <col min="6914" max="6914" width="6.53515625" style="127" customWidth="1"/>
    <col min="6915" max="6915" width="8.69140625" style="127" customWidth="1"/>
    <col min="6916" max="6916" width="11.3046875" style="127" customWidth="1"/>
    <col min="6917" max="6917" width="9" style="127" customWidth="1"/>
    <col min="6918" max="6918" width="8" style="127" customWidth="1"/>
    <col min="6919" max="6919" width="9.69140625" style="127" customWidth="1"/>
    <col min="6920" max="6923" width="8.69140625" style="127" customWidth="1"/>
    <col min="6924" max="6924" width="7.53515625" style="127" customWidth="1"/>
    <col min="6925" max="6925" width="7.69140625" style="127" customWidth="1"/>
    <col min="6926" max="6926" width="8.69140625" style="127" customWidth="1"/>
    <col min="6927" max="6927" width="10.3046875" style="127" customWidth="1"/>
    <col min="6928" max="7168" width="8.69140625" style="127" customWidth="1"/>
    <col min="7169" max="7169" width="1.3046875" style="127" customWidth="1"/>
    <col min="7170" max="7170" width="6.53515625" style="127" customWidth="1"/>
    <col min="7171" max="7171" width="8.69140625" style="127" customWidth="1"/>
    <col min="7172" max="7172" width="11.3046875" style="127" customWidth="1"/>
    <col min="7173" max="7173" width="9" style="127" customWidth="1"/>
    <col min="7174" max="7174" width="8" style="127" customWidth="1"/>
    <col min="7175" max="7175" width="9.69140625" style="127" customWidth="1"/>
    <col min="7176" max="7179" width="8.69140625" style="127" customWidth="1"/>
    <col min="7180" max="7180" width="7.53515625" style="127" customWidth="1"/>
    <col min="7181" max="7181" width="7.69140625" style="127" customWidth="1"/>
    <col min="7182" max="7182" width="8.69140625" style="127" customWidth="1"/>
    <col min="7183" max="7183" width="10.3046875" style="127" customWidth="1"/>
    <col min="7184" max="7424" width="8.69140625" style="127" customWidth="1"/>
    <col min="7425" max="7425" width="1.3046875" style="127" customWidth="1"/>
    <col min="7426" max="7426" width="6.53515625" style="127" customWidth="1"/>
    <col min="7427" max="7427" width="8.69140625" style="127" customWidth="1"/>
    <col min="7428" max="7428" width="11.3046875" style="127" customWidth="1"/>
    <col min="7429" max="7429" width="9" style="127" customWidth="1"/>
    <col min="7430" max="7430" width="8" style="127" customWidth="1"/>
    <col min="7431" max="7431" width="9.69140625" style="127" customWidth="1"/>
    <col min="7432" max="7435" width="8.69140625" style="127" customWidth="1"/>
    <col min="7436" max="7436" width="7.53515625" style="127" customWidth="1"/>
    <col min="7437" max="7437" width="7.69140625" style="127" customWidth="1"/>
    <col min="7438" max="7438" width="8.69140625" style="127" customWidth="1"/>
    <col min="7439" max="7439" width="10.3046875" style="127" customWidth="1"/>
    <col min="7440" max="7680" width="8.69140625" style="127" customWidth="1"/>
    <col min="7681" max="7681" width="1.3046875" style="127" customWidth="1"/>
    <col min="7682" max="7682" width="6.53515625" style="127" customWidth="1"/>
    <col min="7683" max="7683" width="8.69140625" style="127" customWidth="1"/>
    <col min="7684" max="7684" width="11.3046875" style="127" customWidth="1"/>
    <col min="7685" max="7685" width="9" style="127" customWidth="1"/>
    <col min="7686" max="7686" width="8" style="127" customWidth="1"/>
    <col min="7687" max="7687" width="9.69140625" style="127" customWidth="1"/>
    <col min="7688" max="7691" width="8.69140625" style="127" customWidth="1"/>
    <col min="7692" max="7692" width="7.53515625" style="127" customWidth="1"/>
    <col min="7693" max="7693" width="7.69140625" style="127" customWidth="1"/>
    <col min="7694" max="7694" width="8.69140625" style="127" customWidth="1"/>
    <col min="7695" max="7695" width="10.3046875" style="127" customWidth="1"/>
    <col min="7696" max="7936" width="8.69140625" style="127" customWidth="1"/>
    <col min="7937" max="7937" width="1.3046875" style="127" customWidth="1"/>
    <col min="7938" max="7938" width="6.53515625" style="127" customWidth="1"/>
    <col min="7939" max="7939" width="8.69140625" style="127" customWidth="1"/>
    <col min="7940" max="7940" width="11.3046875" style="127" customWidth="1"/>
    <col min="7941" max="7941" width="9" style="127" customWidth="1"/>
    <col min="7942" max="7942" width="8" style="127" customWidth="1"/>
    <col min="7943" max="7943" width="9.69140625" style="127" customWidth="1"/>
    <col min="7944" max="7947" width="8.69140625" style="127" customWidth="1"/>
    <col min="7948" max="7948" width="7.53515625" style="127" customWidth="1"/>
    <col min="7949" max="7949" width="7.69140625" style="127" customWidth="1"/>
    <col min="7950" max="7950" width="8.69140625" style="127" customWidth="1"/>
    <col min="7951" max="7951" width="10.3046875" style="127" customWidth="1"/>
    <col min="7952" max="8192" width="8.69140625" style="127" customWidth="1"/>
    <col min="8193" max="8193" width="1.3046875" style="127" customWidth="1"/>
    <col min="8194" max="8194" width="6.53515625" style="127" customWidth="1"/>
    <col min="8195" max="8195" width="8.69140625" style="127" customWidth="1"/>
    <col min="8196" max="8196" width="11.3046875" style="127" customWidth="1"/>
    <col min="8197" max="8197" width="9" style="127" customWidth="1"/>
    <col min="8198" max="8198" width="8" style="127" customWidth="1"/>
    <col min="8199" max="8199" width="9.69140625" style="127" customWidth="1"/>
    <col min="8200" max="8203" width="8.69140625" style="127" customWidth="1"/>
    <col min="8204" max="8204" width="7.53515625" style="127" customWidth="1"/>
    <col min="8205" max="8205" width="7.69140625" style="127" customWidth="1"/>
    <col min="8206" max="8206" width="8.69140625" style="127" customWidth="1"/>
    <col min="8207" max="8207" width="10.3046875" style="127" customWidth="1"/>
    <col min="8208" max="8448" width="8.69140625" style="127" customWidth="1"/>
    <col min="8449" max="8449" width="1.3046875" style="127" customWidth="1"/>
    <col min="8450" max="8450" width="6.53515625" style="127" customWidth="1"/>
    <col min="8451" max="8451" width="8.69140625" style="127" customWidth="1"/>
    <col min="8452" max="8452" width="11.3046875" style="127" customWidth="1"/>
    <col min="8453" max="8453" width="9" style="127" customWidth="1"/>
    <col min="8454" max="8454" width="8" style="127" customWidth="1"/>
    <col min="8455" max="8455" width="9.69140625" style="127" customWidth="1"/>
    <col min="8456" max="8459" width="8.69140625" style="127" customWidth="1"/>
    <col min="8460" max="8460" width="7.53515625" style="127" customWidth="1"/>
    <col min="8461" max="8461" width="7.69140625" style="127" customWidth="1"/>
    <col min="8462" max="8462" width="8.69140625" style="127" customWidth="1"/>
    <col min="8463" max="8463" width="10.3046875" style="127" customWidth="1"/>
    <col min="8464" max="8704" width="8.69140625" style="127" customWidth="1"/>
    <col min="8705" max="8705" width="1.3046875" style="127" customWidth="1"/>
    <col min="8706" max="8706" width="6.53515625" style="127" customWidth="1"/>
    <col min="8707" max="8707" width="8.69140625" style="127" customWidth="1"/>
    <col min="8708" max="8708" width="11.3046875" style="127" customWidth="1"/>
    <col min="8709" max="8709" width="9" style="127" customWidth="1"/>
    <col min="8710" max="8710" width="8" style="127" customWidth="1"/>
    <col min="8711" max="8711" width="9.69140625" style="127" customWidth="1"/>
    <col min="8712" max="8715" width="8.69140625" style="127" customWidth="1"/>
    <col min="8716" max="8716" width="7.53515625" style="127" customWidth="1"/>
    <col min="8717" max="8717" width="7.69140625" style="127" customWidth="1"/>
    <col min="8718" max="8718" width="8.69140625" style="127" customWidth="1"/>
    <col min="8719" max="8719" width="10.3046875" style="127" customWidth="1"/>
    <col min="8720" max="8960" width="8.69140625" style="127" customWidth="1"/>
    <col min="8961" max="8961" width="1.3046875" style="127" customWidth="1"/>
    <col min="8962" max="8962" width="6.53515625" style="127" customWidth="1"/>
    <col min="8963" max="8963" width="8.69140625" style="127" customWidth="1"/>
    <col min="8964" max="8964" width="11.3046875" style="127" customWidth="1"/>
    <col min="8965" max="8965" width="9" style="127" customWidth="1"/>
    <col min="8966" max="8966" width="8" style="127" customWidth="1"/>
    <col min="8967" max="8967" width="9.69140625" style="127" customWidth="1"/>
    <col min="8968" max="8971" width="8.69140625" style="127" customWidth="1"/>
    <col min="8972" max="8972" width="7.53515625" style="127" customWidth="1"/>
    <col min="8973" max="8973" width="7.69140625" style="127" customWidth="1"/>
    <col min="8974" max="8974" width="8.69140625" style="127" customWidth="1"/>
    <col min="8975" max="8975" width="10.3046875" style="127" customWidth="1"/>
    <col min="8976" max="9216" width="8.69140625" style="127" customWidth="1"/>
    <col min="9217" max="9217" width="1.3046875" style="127" customWidth="1"/>
    <col min="9218" max="9218" width="6.53515625" style="127" customWidth="1"/>
    <col min="9219" max="9219" width="8.69140625" style="127" customWidth="1"/>
    <col min="9220" max="9220" width="11.3046875" style="127" customWidth="1"/>
    <col min="9221" max="9221" width="9" style="127" customWidth="1"/>
    <col min="9222" max="9222" width="8" style="127" customWidth="1"/>
    <col min="9223" max="9223" width="9.69140625" style="127" customWidth="1"/>
    <col min="9224" max="9227" width="8.69140625" style="127" customWidth="1"/>
    <col min="9228" max="9228" width="7.53515625" style="127" customWidth="1"/>
    <col min="9229" max="9229" width="7.69140625" style="127" customWidth="1"/>
    <col min="9230" max="9230" width="8.69140625" style="127" customWidth="1"/>
    <col min="9231" max="9231" width="10.3046875" style="127" customWidth="1"/>
    <col min="9232" max="9472" width="8.69140625" style="127" customWidth="1"/>
    <col min="9473" max="9473" width="1.3046875" style="127" customWidth="1"/>
    <col min="9474" max="9474" width="6.53515625" style="127" customWidth="1"/>
    <col min="9475" max="9475" width="8.69140625" style="127" customWidth="1"/>
    <col min="9476" max="9476" width="11.3046875" style="127" customWidth="1"/>
    <col min="9477" max="9477" width="9" style="127" customWidth="1"/>
    <col min="9478" max="9478" width="8" style="127" customWidth="1"/>
    <col min="9479" max="9479" width="9.69140625" style="127" customWidth="1"/>
    <col min="9480" max="9483" width="8.69140625" style="127" customWidth="1"/>
    <col min="9484" max="9484" width="7.53515625" style="127" customWidth="1"/>
    <col min="9485" max="9485" width="7.69140625" style="127" customWidth="1"/>
    <col min="9486" max="9486" width="8.69140625" style="127" customWidth="1"/>
    <col min="9487" max="9487" width="10.3046875" style="127" customWidth="1"/>
    <col min="9488" max="9728" width="8.69140625" style="127" customWidth="1"/>
    <col min="9729" max="9729" width="1.3046875" style="127" customWidth="1"/>
    <col min="9730" max="9730" width="6.53515625" style="127" customWidth="1"/>
    <col min="9731" max="9731" width="8.69140625" style="127" customWidth="1"/>
    <col min="9732" max="9732" width="11.3046875" style="127" customWidth="1"/>
    <col min="9733" max="9733" width="9" style="127" customWidth="1"/>
    <col min="9734" max="9734" width="8" style="127" customWidth="1"/>
    <col min="9735" max="9735" width="9.69140625" style="127" customWidth="1"/>
    <col min="9736" max="9739" width="8.69140625" style="127" customWidth="1"/>
    <col min="9740" max="9740" width="7.53515625" style="127" customWidth="1"/>
    <col min="9741" max="9741" width="7.69140625" style="127" customWidth="1"/>
    <col min="9742" max="9742" width="8.69140625" style="127" customWidth="1"/>
    <col min="9743" max="9743" width="10.3046875" style="127" customWidth="1"/>
    <col min="9744" max="9984" width="8.69140625" style="127" customWidth="1"/>
    <col min="9985" max="9985" width="1.3046875" style="127" customWidth="1"/>
    <col min="9986" max="9986" width="6.53515625" style="127" customWidth="1"/>
    <col min="9987" max="9987" width="8.69140625" style="127" customWidth="1"/>
    <col min="9988" max="9988" width="11.3046875" style="127" customWidth="1"/>
    <col min="9989" max="9989" width="9" style="127" customWidth="1"/>
    <col min="9990" max="9990" width="8" style="127" customWidth="1"/>
    <col min="9991" max="9991" width="9.69140625" style="127" customWidth="1"/>
    <col min="9992" max="9995" width="8.69140625" style="127" customWidth="1"/>
    <col min="9996" max="9996" width="7.53515625" style="127" customWidth="1"/>
    <col min="9997" max="9997" width="7.69140625" style="127" customWidth="1"/>
    <col min="9998" max="9998" width="8.69140625" style="127" customWidth="1"/>
    <col min="9999" max="9999" width="10.3046875" style="127" customWidth="1"/>
    <col min="10000" max="10240" width="8.69140625" style="127" customWidth="1"/>
    <col min="10241" max="10241" width="1.3046875" style="127" customWidth="1"/>
    <col min="10242" max="10242" width="6.53515625" style="127" customWidth="1"/>
    <col min="10243" max="10243" width="8.69140625" style="127" customWidth="1"/>
    <col min="10244" max="10244" width="11.3046875" style="127" customWidth="1"/>
    <col min="10245" max="10245" width="9" style="127" customWidth="1"/>
    <col min="10246" max="10246" width="8" style="127" customWidth="1"/>
    <col min="10247" max="10247" width="9.69140625" style="127" customWidth="1"/>
    <col min="10248" max="10251" width="8.69140625" style="127" customWidth="1"/>
    <col min="10252" max="10252" width="7.53515625" style="127" customWidth="1"/>
    <col min="10253" max="10253" width="7.69140625" style="127" customWidth="1"/>
    <col min="10254" max="10254" width="8.69140625" style="127" customWidth="1"/>
    <col min="10255" max="10255" width="10.3046875" style="127" customWidth="1"/>
    <col min="10256" max="10496" width="8.69140625" style="127" customWidth="1"/>
    <col min="10497" max="10497" width="1.3046875" style="127" customWidth="1"/>
    <col min="10498" max="10498" width="6.53515625" style="127" customWidth="1"/>
    <col min="10499" max="10499" width="8.69140625" style="127" customWidth="1"/>
    <col min="10500" max="10500" width="11.3046875" style="127" customWidth="1"/>
    <col min="10501" max="10501" width="9" style="127" customWidth="1"/>
    <col min="10502" max="10502" width="8" style="127" customWidth="1"/>
    <col min="10503" max="10503" width="9.69140625" style="127" customWidth="1"/>
    <col min="10504" max="10507" width="8.69140625" style="127" customWidth="1"/>
    <col min="10508" max="10508" width="7.53515625" style="127" customWidth="1"/>
    <col min="10509" max="10509" width="7.69140625" style="127" customWidth="1"/>
    <col min="10510" max="10510" width="8.69140625" style="127" customWidth="1"/>
    <col min="10511" max="10511" width="10.3046875" style="127" customWidth="1"/>
    <col min="10512" max="10752" width="8.69140625" style="127" customWidth="1"/>
    <col min="10753" max="10753" width="1.3046875" style="127" customWidth="1"/>
    <col min="10754" max="10754" width="6.53515625" style="127" customWidth="1"/>
    <col min="10755" max="10755" width="8.69140625" style="127" customWidth="1"/>
    <col min="10756" max="10756" width="11.3046875" style="127" customWidth="1"/>
    <col min="10757" max="10757" width="9" style="127" customWidth="1"/>
    <col min="10758" max="10758" width="8" style="127" customWidth="1"/>
    <col min="10759" max="10759" width="9.69140625" style="127" customWidth="1"/>
    <col min="10760" max="10763" width="8.69140625" style="127" customWidth="1"/>
    <col min="10764" max="10764" width="7.53515625" style="127" customWidth="1"/>
    <col min="10765" max="10765" width="7.69140625" style="127" customWidth="1"/>
    <col min="10766" max="10766" width="8.69140625" style="127" customWidth="1"/>
    <col min="10767" max="10767" width="10.3046875" style="127" customWidth="1"/>
    <col min="10768" max="11008" width="8.69140625" style="127" customWidth="1"/>
    <col min="11009" max="11009" width="1.3046875" style="127" customWidth="1"/>
    <col min="11010" max="11010" width="6.53515625" style="127" customWidth="1"/>
    <col min="11011" max="11011" width="8.69140625" style="127" customWidth="1"/>
    <col min="11012" max="11012" width="11.3046875" style="127" customWidth="1"/>
    <col min="11013" max="11013" width="9" style="127" customWidth="1"/>
    <col min="11014" max="11014" width="8" style="127" customWidth="1"/>
    <col min="11015" max="11015" width="9.69140625" style="127" customWidth="1"/>
    <col min="11016" max="11019" width="8.69140625" style="127" customWidth="1"/>
    <col min="11020" max="11020" width="7.53515625" style="127" customWidth="1"/>
    <col min="11021" max="11021" width="7.69140625" style="127" customWidth="1"/>
    <col min="11022" max="11022" width="8.69140625" style="127" customWidth="1"/>
    <col min="11023" max="11023" width="10.3046875" style="127" customWidth="1"/>
    <col min="11024" max="11264" width="8.69140625" style="127" customWidth="1"/>
    <col min="11265" max="11265" width="1.3046875" style="127" customWidth="1"/>
    <col min="11266" max="11266" width="6.53515625" style="127" customWidth="1"/>
    <col min="11267" max="11267" width="8.69140625" style="127" customWidth="1"/>
    <col min="11268" max="11268" width="11.3046875" style="127" customWidth="1"/>
    <col min="11269" max="11269" width="9" style="127" customWidth="1"/>
    <col min="11270" max="11270" width="8" style="127" customWidth="1"/>
    <col min="11271" max="11271" width="9.69140625" style="127" customWidth="1"/>
    <col min="11272" max="11275" width="8.69140625" style="127" customWidth="1"/>
    <col min="11276" max="11276" width="7.53515625" style="127" customWidth="1"/>
    <col min="11277" max="11277" width="7.69140625" style="127" customWidth="1"/>
    <col min="11278" max="11278" width="8.69140625" style="127" customWidth="1"/>
    <col min="11279" max="11279" width="10.3046875" style="127" customWidth="1"/>
    <col min="11280" max="11520" width="8.69140625" style="127" customWidth="1"/>
    <col min="11521" max="11521" width="1.3046875" style="127" customWidth="1"/>
    <col min="11522" max="11522" width="6.53515625" style="127" customWidth="1"/>
    <col min="11523" max="11523" width="8.69140625" style="127" customWidth="1"/>
    <col min="11524" max="11524" width="11.3046875" style="127" customWidth="1"/>
    <col min="11525" max="11525" width="9" style="127" customWidth="1"/>
    <col min="11526" max="11526" width="8" style="127" customWidth="1"/>
    <col min="11527" max="11527" width="9.69140625" style="127" customWidth="1"/>
    <col min="11528" max="11531" width="8.69140625" style="127" customWidth="1"/>
    <col min="11532" max="11532" width="7.53515625" style="127" customWidth="1"/>
    <col min="11533" max="11533" width="7.69140625" style="127" customWidth="1"/>
    <col min="11534" max="11534" width="8.69140625" style="127" customWidth="1"/>
    <col min="11535" max="11535" width="10.3046875" style="127" customWidth="1"/>
    <col min="11536" max="11776" width="8.69140625" style="127" customWidth="1"/>
    <col min="11777" max="11777" width="1.3046875" style="127" customWidth="1"/>
    <col min="11778" max="11778" width="6.53515625" style="127" customWidth="1"/>
    <col min="11779" max="11779" width="8.69140625" style="127" customWidth="1"/>
    <col min="11780" max="11780" width="11.3046875" style="127" customWidth="1"/>
    <col min="11781" max="11781" width="9" style="127" customWidth="1"/>
    <col min="11782" max="11782" width="8" style="127" customWidth="1"/>
    <col min="11783" max="11783" width="9.69140625" style="127" customWidth="1"/>
    <col min="11784" max="11787" width="8.69140625" style="127" customWidth="1"/>
    <col min="11788" max="11788" width="7.53515625" style="127" customWidth="1"/>
    <col min="11789" max="11789" width="7.69140625" style="127" customWidth="1"/>
    <col min="11790" max="11790" width="8.69140625" style="127" customWidth="1"/>
    <col min="11791" max="11791" width="10.3046875" style="127" customWidth="1"/>
    <col min="11792" max="12032" width="8.69140625" style="127" customWidth="1"/>
    <col min="12033" max="12033" width="1.3046875" style="127" customWidth="1"/>
    <col min="12034" max="12034" width="6.53515625" style="127" customWidth="1"/>
    <col min="12035" max="12035" width="8.69140625" style="127" customWidth="1"/>
    <col min="12036" max="12036" width="11.3046875" style="127" customWidth="1"/>
    <col min="12037" max="12037" width="9" style="127" customWidth="1"/>
    <col min="12038" max="12038" width="8" style="127" customWidth="1"/>
    <col min="12039" max="12039" width="9.69140625" style="127" customWidth="1"/>
    <col min="12040" max="12043" width="8.69140625" style="127" customWidth="1"/>
    <col min="12044" max="12044" width="7.53515625" style="127" customWidth="1"/>
    <col min="12045" max="12045" width="7.69140625" style="127" customWidth="1"/>
    <col min="12046" max="12046" width="8.69140625" style="127" customWidth="1"/>
    <col min="12047" max="12047" width="10.3046875" style="127" customWidth="1"/>
    <col min="12048" max="12288" width="8.69140625" style="127" customWidth="1"/>
    <col min="12289" max="12289" width="1.3046875" style="127" customWidth="1"/>
    <col min="12290" max="12290" width="6.53515625" style="127" customWidth="1"/>
    <col min="12291" max="12291" width="8.69140625" style="127" customWidth="1"/>
    <col min="12292" max="12292" width="11.3046875" style="127" customWidth="1"/>
    <col min="12293" max="12293" width="9" style="127" customWidth="1"/>
    <col min="12294" max="12294" width="8" style="127" customWidth="1"/>
    <col min="12295" max="12295" width="9.69140625" style="127" customWidth="1"/>
    <col min="12296" max="12299" width="8.69140625" style="127" customWidth="1"/>
    <col min="12300" max="12300" width="7.53515625" style="127" customWidth="1"/>
    <col min="12301" max="12301" width="7.69140625" style="127" customWidth="1"/>
    <col min="12302" max="12302" width="8.69140625" style="127" customWidth="1"/>
    <col min="12303" max="12303" width="10.3046875" style="127" customWidth="1"/>
    <col min="12304" max="12544" width="8.69140625" style="127" customWidth="1"/>
    <col min="12545" max="12545" width="1.3046875" style="127" customWidth="1"/>
    <col min="12546" max="12546" width="6.53515625" style="127" customWidth="1"/>
    <col min="12547" max="12547" width="8.69140625" style="127" customWidth="1"/>
    <col min="12548" max="12548" width="11.3046875" style="127" customWidth="1"/>
    <col min="12549" max="12549" width="9" style="127" customWidth="1"/>
    <col min="12550" max="12550" width="8" style="127" customWidth="1"/>
    <col min="12551" max="12551" width="9.69140625" style="127" customWidth="1"/>
    <col min="12552" max="12555" width="8.69140625" style="127" customWidth="1"/>
    <col min="12556" max="12556" width="7.53515625" style="127" customWidth="1"/>
    <col min="12557" max="12557" width="7.69140625" style="127" customWidth="1"/>
    <col min="12558" max="12558" width="8.69140625" style="127" customWidth="1"/>
    <col min="12559" max="12559" width="10.3046875" style="127" customWidth="1"/>
    <col min="12560" max="12800" width="8.69140625" style="127" customWidth="1"/>
    <col min="12801" max="12801" width="1.3046875" style="127" customWidth="1"/>
    <col min="12802" max="12802" width="6.53515625" style="127" customWidth="1"/>
    <col min="12803" max="12803" width="8.69140625" style="127" customWidth="1"/>
    <col min="12804" max="12804" width="11.3046875" style="127" customWidth="1"/>
    <col min="12805" max="12805" width="9" style="127" customWidth="1"/>
    <col min="12806" max="12806" width="8" style="127" customWidth="1"/>
    <col min="12807" max="12807" width="9.69140625" style="127" customWidth="1"/>
    <col min="12808" max="12811" width="8.69140625" style="127" customWidth="1"/>
    <col min="12812" max="12812" width="7.53515625" style="127" customWidth="1"/>
    <col min="12813" max="12813" width="7.69140625" style="127" customWidth="1"/>
    <col min="12814" max="12814" width="8.69140625" style="127" customWidth="1"/>
    <col min="12815" max="12815" width="10.3046875" style="127" customWidth="1"/>
    <col min="12816" max="13056" width="8.69140625" style="127" customWidth="1"/>
    <col min="13057" max="13057" width="1.3046875" style="127" customWidth="1"/>
    <col min="13058" max="13058" width="6.53515625" style="127" customWidth="1"/>
    <col min="13059" max="13059" width="8.69140625" style="127" customWidth="1"/>
    <col min="13060" max="13060" width="11.3046875" style="127" customWidth="1"/>
    <col min="13061" max="13061" width="9" style="127" customWidth="1"/>
    <col min="13062" max="13062" width="8" style="127" customWidth="1"/>
    <col min="13063" max="13063" width="9.69140625" style="127" customWidth="1"/>
    <col min="13064" max="13067" width="8.69140625" style="127" customWidth="1"/>
    <col min="13068" max="13068" width="7.53515625" style="127" customWidth="1"/>
    <col min="13069" max="13069" width="7.69140625" style="127" customWidth="1"/>
    <col min="13070" max="13070" width="8.69140625" style="127" customWidth="1"/>
    <col min="13071" max="13071" width="10.3046875" style="127" customWidth="1"/>
    <col min="13072" max="13312" width="8.69140625" style="127" customWidth="1"/>
    <col min="13313" max="13313" width="1.3046875" style="127" customWidth="1"/>
    <col min="13314" max="13314" width="6.53515625" style="127" customWidth="1"/>
    <col min="13315" max="13315" width="8.69140625" style="127" customWidth="1"/>
    <col min="13316" max="13316" width="11.3046875" style="127" customWidth="1"/>
    <col min="13317" max="13317" width="9" style="127" customWidth="1"/>
    <col min="13318" max="13318" width="8" style="127" customWidth="1"/>
    <col min="13319" max="13319" width="9.69140625" style="127" customWidth="1"/>
    <col min="13320" max="13323" width="8.69140625" style="127" customWidth="1"/>
    <col min="13324" max="13324" width="7.53515625" style="127" customWidth="1"/>
    <col min="13325" max="13325" width="7.69140625" style="127" customWidth="1"/>
    <col min="13326" max="13326" width="8.69140625" style="127" customWidth="1"/>
    <col min="13327" max="13327" width="10.3046875" style="127" customWidth="1"/>
    <col min="13328" max="13568" width="8.69140625" style="127" customWidth="1"/>
    <col min="13569" max="13569" width="1.3046875" style="127" customWidth="1"/>
    <col min="13570" max="13570" width="6.53515625" style="127" customWidth="1"/>
    <col min="13571" max="13571" width="8.69140625" style="127" customWidth="1"/>
    <col min="13572" max="13572" width="11.3046875" style="127" customWidth="1"/>
    <col min="13573" max="13573" width="9" style="127" customWidth="1"/>
    <col min="13574" max="13574" width="8" style="127" customWidth="1"/>
    <col min="13575" max="13575" width="9.69140625" style="127" customWidth="1"/>
    <col min="13576" max="13579" width="8.69140625" style="127" customWidth="1"/>
    <col min="13580" max="13580" width="7.53515625" style="127" customWidth="1"/>
    <col min="13581" max="13581" width="7.69140625" style="127" customWidth="1"/>
    <col min="13582" max="13582" width="8.69140625" style="127" customWidth="1"/>
    <col min="13583" max="13583" width="10.3046875" style="127" customWidth="1"/>
    <col min="13584" max="13824" width="8.69140625" style="127" customWidth="1"/>
    <col min="13825" max="13825" width="1.3046875" style="127" customWidth="1"/>
    <col min="13826" max="13826" width="6.53515625" style="127" customWidth="1"/>
    <col min="13827" max="13827" width="8.69140625" style="127" customWidth="1"/>
    <col min="13828" max="13828" width="11.3046875" style="127" customWidth="1"/>
    <col min="13829" max="13829" width="9" style="127" customWidth="1"/>
    <col min="13830" max="13830" width="8" style="127" customWidth="1"/>
    <col min="13831" max="13831" width="9.69140625" style="127" customWidth="1"/>
    <col min="13832" max="13835" width="8.69140625" style="127" customWidth="1"/>
    <col min="13836" max="13836" width="7.53515625" style="127" customWidth="1"/>
    <col min="13837" max="13837" width="7.69140625" style="127" customWidth="1"/>
    <col min="13838" max="13838" width="8.69140625" style="127" customWidth="1"/>
    <col min="13839" max="13839" width="10.3046875" style="127" customWidth="1"/>
    <col min="13840" max="14080" width="8.69140625" style="127" customWidth="1"/>
    <col min="14081" max="14081" width="1.3046875" style="127" customWidth="1"/>
    <col min="14082" max="14082" width="6.53515625" style="127" customWidth="1"/>
    <col min="14083" max="14083" width="8.69140625" style="127" customWidth="1"/>
    <col min="14084" max="14084" width="11.3046875" style="127" customWidth="1"/>
    <col min="14085" max="14085" width="9" style="127" customWidth="1"/>
    <col min="14086" max="14086" width="8" style="127" customWidth="1"/>
    <col min="14087" max="14087" width="9.69140625" style="127" customWidth="1"/>
    <col min="14088" max="14091" width="8.69140625" style="127" customWidth="1"/>
    <col min="14092" max="14092" width="7.53515625" style="127" customWidth="1"/>
    <col min="14093" max="14093" width="7.69140625" style="127" customWidth="1"/>
    <col min="14094" max="14094" width="8.69140625" style="127" customWidth="1"/>
    <col min="14095" max="14095" width="10.3046875" style="127" customWidth="1"/>
    <col min="14096" max="14336" width="8.69140625" style="127" customWidth="1"/>
    <col min="14337" max="14337" width="1.3046875" style="127" customWidth="1"/>
    <col min="14338" max="14338" width="6.53515625" style="127" customWidth="1"/>
    <col min="14339" max="14339" width="8.69140625" style="127" customWidth="1"/>
    <col min="14340" max="14340" width="11.3046875" style="127" customWidth="1"/>
    <col min="14341" max="14341" width="9" style="127" customWidth="1"/>
    <col min="14342" max="14342" width="8" style="127" customWidth="1"/>
    <col min="14343" max="14343" width="9.69140625" style="127" customWidth="1"/>
    <col min="14344" max="14347" width="8.69140625" style="127" customWidth="1"/>
    <col min="14348" max="14348" width="7.53515625" style="127" customWidth="1"/>
    <col min="14349" max="14349" width="7.69140625" style="127" customWidth="1"/>
    <col min="14350" max="14350" width="8.69140625" style="127" customWidth="1"/>
    <col min="14351" max="14351" width="10.3046875" style="127" customWidth="1"/>
    <col min="14352" max="14592" width="8.69140625" style="127" customWidth="1"/>
    <col min="14593" max="14593" width="1.3046875" style="127" customWidth="1"/>
    <col min="14594" max="14594" width="6.53515625" style="127" customWidth="1"/>
    <col min="14595" max="14595" width="8.69140625" style="127" customWidth="1"/>
    <col min="14596" max="14596" width="11.3046875" style="127" customWidth="1"/>
    <col min="14597" max="14597" width="9" style="127" customWidth="1"/>
    <col min="14598" max="14598" width="8" style="127" customWidth="1"/>
    <col min="14599" max="14599" width="9.69140625" style="127" customWidth="1"/>
    <col min="14600" max="14603" width="8.69140625" style="127" customWidth="1"/>
    <col min="14604" max="14604" width="7.53515625" style="127" customWidth="1"/>
    <col min="14605" max="14605" width="7.69140625" style="127" customWidth="1"/>
    <col min="14606" max="14606" width="8.69140625" style="127" customWidth="1"/>
    <col min="14607" max="14607" width="10.3046875" style="127" customWidth="1"/>
    <col min="14608" max="14848" width="8.69140625" style="127" customWidth="1"/>
    <col min="14849" max="14849" width="1.3046875" style="127" customWidth="1"/>
    <col min="14850" max="14850" width="6.53515625" style="127" customWidth="1"/>
    <col min="14851" max="14851" width="8.69140625" style="127" customWidth="1"/>
    <col min="14852" max="14852" width="11.3046875" style="127" customWidth="1"/>
    <col min="14853" max="14853" width="9" style="127" customWidth="1"/>
    <col min="14854" max="14854" width="8" style="127" customWidth="1"/>
    <col min="14855" max="14855" width="9.69140625" style="127" customWidth="1"/>
    <col min="14856" max="14859" width="8.69140625" style="127" customWidth="1"/>
    <col min="14860" max="14860" width="7.53515625" style="127" customWidth="1"/>
    <col min="14861" max="14861" width="7.69140625" style="127" customWidth="1"/>
    <col min="14862" max="14862" width="8.69140625" style="127" customWidth="1"/>
    <col min="14863" max="14863" width="10.3046875" style="127" customWidth="1"/>
    <col min="14864" max="15104" width="8.69140625" style="127" customWidth="1"/>
    <col min="15105" max="15105" width="1.3046875" style="127" customWidth="1"/>
    <col min="15106" max="15106" width="6.53515625" style="127" customWidth="1"/>
    <col min="15107" max="15107" width="8.69140625" style="127" customWidth="1"/>
    <col min="15108" max="15108" width="11.3046875" style="127" customWidth="1"/>
    <col min="15109" max="15109" width="9" style="127" customWidth="1"/>
    <col min="15110" max="15110" width="8" style="127" customWidth="1"/>
    <col min="15111" max="15111" width="9.69140625" style="127" customWidth="1"/>
    <col min="15112" max="15115" width="8.69140625" style="127" customWidth="1"/>
    <col min="15116" max="15116" width="7.53515625" style="127" customWidth="1"/>
    <col min="15117" max="15117" width="7.69140625" style="127" customWidth="1"/>
    <col min="15118" max="15118" width="8.69140625" style="127" customWidth="1"/>
    <col min="15119" max="15119" width="10.3046875" style="127" customWidth="1"/>
    <col min="15120" max="15360" width="8.69140625" style="127" customWidth="1"/>
    <col min="15361" max="15361" width="1.3046875" style="127" customWidth="1"/>
    <col min="15362" max="15362" width="6.53515625" style="127" customWidth="1"/>
    <col min="15363" max="15363" width="8.69140625" style="127" customWidth="1"/>
    <col min="15364" max="15364" width="11.3046875" style="127" customWidth="1"/>
    <col min="15365" max="15365" width="9" style="127" customWidth="1"/>
    <col min="15366" max="15366" width="8" style="127" customWidth="1"/>
    <col min="15367" max="15367" width="9.69140625" style="127" customWidth="1"/>
    <col min="15368" max="15371" width="8.69140625" style="127" customWidth="1"/>
    <col min="15372" max="15372" width="7.53515625" style="127" customWidth="1"/>
    <col min="15373" max="15373" width="7.69140625" style="127" customWidth="1"/>
    <col min="15374" max="15374" width="8.69140625" style="127" customWidth="1"/>
    <col min="15375" max="15375" width="10.3046875" style="127" customWidth="1"/>
    <col min="15376" max="15616" width="8.69140625" style="127" customWidth="1"/>
    <col min="15617" max="15617" width="1.3046875" style="127" customWidth="1"/>
    <col min="15618" max="15618" width="6.53515625" style="127" customWidth="1"/>
    <col min="15619" max="15619" width="8.69140625" style="127" customWidth="1"/>
    <col min="15620" max="15620" width="11.3046875" style="127" customWidth="1"/>
    <col min="15621" max="15621" width="9" style="127" customWidth="1"/>
    <col min="15622" max="15622" width="8" style="127" customWidth="1"/>
    <col min="15623" max="15623" width="9.69140625" style="127" customWidth="1"/>
    <col min="15624" max="15627" width="8.69140625" style="127" customWidth="1"/>
    <col min="15628" max="15628" width="7.53515625" style="127" customWidth="1"/>
    <col min="15629" max="15629" width="7.69140625" style="127" customWidth="1"/>
    <col min="15630" max="15630" width="8.69140625" style="127" customWidth="1"/>
    <col min="15631" max="15631" width="10.3046875" style="127" customWidth="1"/>
    <col min="15632" max="15872" width="8.69140625" style="127" customWidth="1"/>
    <col min="15873" max="15873" width="1.3046875" style="127" customWidth="1"/>
    <col min="15874" max="15874" width="6.53515625" style="127" customWidth="1"/>
    <col min="15875" max="15875" width="8.69140625" style="127" customWidth="1"/>
    <col min="15876" max="15876" width="11.3046875" style="127" customWidth="1"/>
    <col min="15877" max="15877" width="9" style="127" customWidth="1"/>
    <col min="15878" max="15878" width="8" style="127" customWidth="1"/>
    <col min="15879" max="15879" width="9.69140625" style="127" customWidth="1"/>
    <col min="15880" max="15883" width="8.69140625" style="127" customWidth="1"/>
    <col min="15884" max="15884" width="7.53515625" style="127" customWidth="1"/>
    <col min="15885" max="15885" width="7.69140625" style="127" customWidth="1"/>
    <col min="15886" max="15886" width="8.69140625" style="127" customWidth="1"/>
    <col min="15887" max="15887" width="10.3046875" style="127" customWidth="1"/>
    <col min="15888" max="16128" width="8.69140625" style="127" customWidth="1"/>
    <col min="16129" max="16129" width="1.3046875" style="127" customWidth="1"/>
    <col min="16130" max="16130" width="6.53515625" style="127" customWidth="1"/>
    <col min="16131" max="16131" width="8.69140625" style="127" customWidth="1"/>
    <col min="16132" max="16132" width="11.3046875" style="127" customWidth="1"/>
    <col min="16133" max="16133" width="9" style="127" customWidth="1"/>
    <col min="16134" max="16134" width="8" style="127" customWidth="1"/>
    <col min="16135" max="16135" width="9.69140625" style="127" customWidth="1"/>
    <col min="16136" max="16139" width="8.69140625" style="127" customWidth="1"/>
    <col min="16140" max="16140" width="7.53515625" style="127" customWidth="1"/>
    <col min="16141" max="16141" width="7.69140625" style="127" customWidth="1"/>
    <col min="16142" max="16142" width="8.69140625" style="127" customWidth="1"/>
    <col min="16143" max="16143" width="10.3046875" style="127" customWidth="1"/>
    <col min="16144" max="16384" width="8.69140625" style="127" customWidth="1"/>
  </cols>
  <sheetData>
    <row r="1" spans="1:27" ht="14.25" customHeight="1" thickBot="1" x14ac:dyDescent="0.4">
      <c r="A1" s="1"/>
      <c r="B1" s="417">
        <v>2022</v>
      </c>
      <c r="C1" s="403" t="s">
        <v>0</v>
      </c>
      <c r="D1" s="146" t="s">
        <v>1</v>
      </c>
      <c r="E1" s="147" t="s">
        <v>2</v>
      </c>
      <c r="F1" s="147" t="s">
        <v>3</v>
      </c>
      <c r="G1" s="147" t="s">
        <v>4</v>
      </c>
      <c r="H1" s="147" t="s">
        <v>5</v>
      </c>
      <c r="I1" s="147" t="s">
        <v>6</v>
      </c>
      <c r="J1" s="147" t="s">
        <v>7</v>
      </c>
      <c r="K1" s="148" t="s">
        <v>8</v>
      </c>
      <c r="L1" s="163"/>
      <c r="M1" s="417">
        <v>2022</v>
      </c>
      <c r="N1" s="403" t="s">
        <v>0</v>
      </c>
      <c r="O1" s="146" t="s">
        <v>1</v>
      </c>
      <c r="P1" s="147" t="s">
        <v>2</v>
      </c>
      <c r="Q1" s="149" t="s">
        <v>3</v>
      </c>
      <c r="R1" s="149" t="s">
        <v>4</v>
      </c>
      <c r="S1" s="149" t="s">
        <v>5</v>
      </c>
      <c r="T1" s="147" t="s">
        <v>6</v>
      </c>
      <c r="U1" s="147" t="s">
        <v>7</v>
      </c>
      <c r="V1" s="148" t="s">
        <v>8</v>
      </c>
    </row>
    <row r="2" spans="1:27" ht="15.65" customHeight="1" thickTop="1" thickBot="1" x14ac:dyDescent="0.4">
      <c r="A2" s="2"/>
      <c r="B2" s="379"/>
      <c r="C2" s="404"/>
      <c r="D2" s="371" t="s">
        <v>9</v>
      </c>
      <c r="E2" s="312"/>
      <c r="F2" s="312"/>
      <c r="G2" s="312"/>
      <c r="H2" s="312"/>
      <c r="I2" s="312"/>
      <c r="J2" s="312"/>
      <c r="K2" s="312"/>
      <c r="L2" s="163"/>
      <c r="M2" s="379"/>
      <c r="N2" s="404"/>
      <c r="O2" s="371" t="s">
        <v>9</v>
      </c>
      <c r="P2" s="312"/>
      <c r="Q2" s="312"/>
      <c r="R2" s="312"/>
      <c r="S2" s="312"/>
      <c r="T2" s="312"/>
      <c r="U2" s="312"/>
      <c r="V2" s="312"/>
      <c r="X2" s="8"/>
    </row>
    <row r="3" spans="1:27" ht="12.65" customHeight="1" thickTop="1" thickBot="1" x14ac:dyDescent="0.4">
      <c r="A3" s="1"/>
      <c r="B3" s="379"/>
      <c r="C3" s="404"/>
      <c r="D3" s="415" t="s">
        <v>10</v>
      </c>
      <c r="E3" s="406"/>
      <c r="F3" s="418"/>
      <c r="G3" s="406"/>
      <c r="H3" s="406"/>
      <c r="I3" s="419"/>
      <c r="J3" s="413"/>
      <c r="K3" s="414"/>
      <c r="L3" s="150"/>
      <c r="M3" s="379"/>
      <c r="N3" s="404"/>
      <c r="O3" s="415" t="s">
        <v>10</v>
      </c>
      <c r="P3" s="418"/>
      <c r="Q3" s="418"/>
      <c r="R3" s="429"/>
      <c r="S3" s="418"/>
      <c r="T3" s="427"/>
      <c r="U3" s="428"/>
      <c r="V3" s="414"/>
      <c r="X3" s="7"/>
    </row>
    <row r="4" spans="1:27" ht="25.2" customHeight="1" thickTop="1" thickBot="1" x14ac:dyDescent="0.4">
      <c r="A4" s="1"/>
      <c r="B4" s="382"/>
      <c r="C4" s="400"/>
      <c r="D4" s="416"/>
      <c r="E4" s="407"/>
      <c r="F4" s="407"/>
      <c r="G4" s="407"/>
      <c r="H4" s="407"/>
      <c r="I4" s="407"/>
      <c r="J4" s="407"/>
      <c r="K4" s="407"/>
      <c r="L4" s="151"/>
      <c r="M4" s="382"/>
      <c r="N4" s="400"/>
      <c r="O4" s="416"/>
      <c r="P4" s="407"/>
      <c r="Q4" s="407"/>
      <c r="R4" s="407"/>
      <c r="S4" s="407"/>
      <c r="T4" s="407"/>
      <c r="U4" s="407"/>
      <c r="V4" s="407"/>
      <c r="W4" s="106"/>
      <c r="X4" s="7"/>
      <c r="Y4" s="8"/>
      <c r="Z4" s="106"/>
      <c r="AA4" s="106"/>
    </row>
    <row r="5" spans="1:27" ht="40.200000000000003" customHeight="1" thickBot="1" x14ac:dyDescent="0.5">
      <c r="A5" s="1"/>
      <c r="B5" s="409" t="s">
        <v>11</v>
      </c>
      <c r="C5" s="410" t="s">
        <v>12</v>
      </c>
      <c r="D5" s="411"/>
      <c r="E5" s="152"/>
      <c r="F5" s="152"/>
      <c r="G5" s="152"/>
      <c r="H5" s="248"/>
      <c r="I5" s="347"/>
      <c r="J5" s="249"/>
      <c r="K5" s="153"/>
      <c r="L5" s="154"/>
      <c r="M5" s="412" t="s">
        <v>11</v>
      </c>
      <c r="N5" s="410" t="s">
        <v>12</v>
      </c>
      <c r="O5" s="411"/>
      <c r="P5" s="152"/>
      <c r="Q5" s="152"/>
      <c r="R5" s="152"/>
      <c r="S5" s="152"/>
      <c r="T5" s="347"/>
      <c r="U5" s="153"/>
      <c r="V5" s="153"/>
      <c r="W5" s="106"/>
      <c r="X5" s="109"/>
      <c r="Y5" s="113"/>
      <c r="Z5" s="113"/>
      <c r="AA5" s="106"/>
    </row>
    <row r="6" spans="1:27" s="107" customFormat="1" ht="10.5" customHeight="1" thickBot="1" x14ac:dyDescent="0.5">
      <c r="A6" s="1"/>
      <c r="B6" s="404"/>
      <c r="C6" s="405" t="s">
        <v>13</v>
      </c>
      <c r="D6" s="402" t="s">
        <v>14</v>
      </c>
      <c r="E6" s="402"/>
      <c r="F6" s="402"/>
      <c r="G6" s="402"/>
      <c r="H6" s="402"/>
      <c r="I6" s="402"/>
      <c r="J6" s="402"/>
      <c r="K6" s="402"/>
      <c r="L6" s="163"/>
      <c r="M6" s="379"/>
      <c r="N6" s="405" t="s">
        <v>13</v>
      </c>
      <c r="O6" s="402" t="s">
        <v>14</v>
      </c>
      <c r="P6" s="402"/>
      <c r="Q6" s="402"/>
      <c r="R6" s="402"/>
      <c r="S6" s="402"/>
      <c r="T6" s="425"/>
      <c r="U6" s="426"/>
      <c r="V6" s="402"/>
      <c r="X6" s="108"/>
      <c r="Y6" s="113"/>
      <c r="Z6" s="113"/>
    </row>
    <row r="7" spans="1:27" ht="8.6999999999999993" customHeight="1" thickBot="1" x14ac:dyDescent="0.5">
      <c r="A7" s="1"/>
      <c r="B7" s="404"/>
      <c r="C7" s="382"/>
      <c r="D7" s="382"/>
      <c r="E7" s="382"/>
      <c r="F7" s="382"/>
      <c r="G7" s="382"/>
      <c r="H7" s="382"/>
      <c r="I7" s="382"/>
      <c r="J7" s="382"/>
      <c r="K7" s="382"/>
      <c r="L7" s="220"/>
      <c r="M7" s="379"/>
      <c r="N7" s="382"/>
      <c r="O7" s="382"/>
      <c r="P7" s="382"/>
      <c r="Q7" s="382"/>
      <c r="R7" s="382"/>
      <c r="S7" s="382"/>
      <c r="T7" s="382"/>
      <c r="U7" s="400"/>
      <c r="V7" s="382"/>
      <c r="W7" s="106"/>
      <c r="X7" s="108"/>
      <c r="Y7" s="113"/>
      <c r="Z7" s="113"/>
      <c r="AA7" s="106"/>
    </row>
    <row r="8" spans="1:27" ht="11.7" customHeight="1" thickBot="1" x14ac:dyDescent="0.5">
      <c r="A8" s="1"/>
      <c r="B8" s="404"/>
      <c r="C8" s="381" t="s">
        <v>15</v>
      </c>
      <c r="D8" s="395" t="s">
        <v>14</v>
      </c>
      <c r="E8" s="396"/>
      <c r="F8" s="396"/>
      <c r="G8" s="396"/>
      <c r="H8" s="396"/>
      <c r="I8" s="393"/>
      <c r="J8" s="393"/>
      <c r="K8" s="393"/>
      <c r="L8" s="155"/>
      <c r="M8" s="379"/>
      <c r="N8" s="381" t="s">
        <v>15</v>
      </c>
      <c r="O8" s="395" t="s">
        <v>14</v>
      </c>
      <c r="P8" s="396"/>
      <c r="Q8" s="396"/>
      <c r="R8" s="396"/>
      <c r="S8" s="396"/>
      <c r="T8" s="393"/>
      <c r="U8" s="399"/>
      <c r="V8" s="393"/>
      <c r="W8" s="106"/>
      <c r="X8" s="108"/>
      <c r="Y8" s="113"/>
      <c r="Z8" s="113"/>
      <c r="AA8" s="106"/>
    </row>
    <row r="9" spans="1:27" ht="13.2" customHeight="1" thickBot="1" x14ac:dyDescent="0.5">
      <c r="A9" s="1"/>
      <c r="B9" s="404"/>
      <c r="C9" s="382"/>
      <c r="D9" s="382"/>
      <c r="E9" s="382"/>
      <c r="F9" s="382"/>
      <c r="G9" s="382"/>
      <c r="H9" s="382"/>
      <c r="I9" s="382"/>
      <c r="J9" s="382"/>
      <c r="K9" s="382"/>
      <c r="L9" s="221"/>
      <c r="M9" s="379"/>
      <c r="N9" s="382"/>
      <c r="O9" s="382"/>
      <c r="P9" s="382"/>
      <c r="Q9" s="382"/>
      <c r="R9" s="382"/>
      <c r="S9" s="382"/>
      <c r="T9" s="382"/>
      <c r="U9" s="400"/>
      <c r="V9" s="382"/>
      <c r="W9" s="106"/>
      <c r="X9" s="109"/>
      <c r="Y9" s="113"/>
      <c r="Z9" s="113"/>
      <c r="AA9" s="141"/>
    </row>
    <row r="10" spans="1:27" ht="10.5" customHeight="1" thickBot="1" x14ac:dyDescent="0.5">
      <c r="A10" s="1"/>
      <c r="B10" s="404"/>
      <c r="C10" s="381" t="s">
        <v>16</v>
      </c>
      <c r="D10" s="383" t="s">
        <v>17</v>
      </c>
      <c r="E10" s="390"/>
      <c r="F10" s="390"/>
      <c r="G10" s="390"/>
      <c r="H10" s="394"/>
      <c r="I10" s="394"/>
      <c r="J10" s="323" t="s">
        <v>18</v>
      </c>
      <c r="K10" s="401"/>
      <c r="L10" s="221"/>
      <c r="M10" s="379"/>
      <c r="N10" s="381" t="s">
        <v>16</v>
      </c>
      <c r="O10" s="383" t="s">
        <v>17</v>
      </c>
      <c r="P10" s="398"/>
      <c r="Q10" s="390"/>
      <c r="R10" s="390"/>
      <c r="S10" s="408"/>
      <c r="T10" s="394"/>
      <c r="U10" s="323" t="s">
        <v>18</v>
      </c>
      <c r="V10" s="397"/>
      <c r="W10" s="106"/>
      <c r="X10" s="109"/>
      <c r="Y10" s="113"/>
      <c r="Z10" s="113"/>
      <c r="AA10" s="141"/>
    </row>
    <row r="11" spans="1:27" ht="11.4" customHeight="1" thickBot="1" x14ac:dyDescent="0.5">
      <c r="A11" s="1"/>
      <c r="B11" s="404"/>
      <c r="C11" s="382"/>
      <c r="D11" s="382"/>
      <c r="E11" s="386"/>
      <c r="F11" s="386"/>
      <c r="G11" s="386"/>
      <c r="H11" s="374"/>
      <c r="I11" s="374"/>
      <c r="J11" s="324"/>
      <c r="K11" s="382"/>
      <c r="L11" s="221"/>
      <c r="M11" s="379"/>
      <c r="N11" s="382"/>
      <c r="O11" s="382"/>
      <c r="P11" s="386"/>
      <c r="Q11" s="386"/>
      <c r="R11" s="386"/>
      <c r="S11" s="374"/>
      <c r="T11" s="374"/>
      <c r="U11" s="324"/>
      <c r="V11" s="382"/>
      <c r="W11" s="106"/>
      <c r="X11" s="109"/>
      <c r="Y11" s="113"/>
      <c r="Z11" s="113"/>
      <c r="AA11" s="141"/>
    </row>
    <row r="12" spans="1:27" ht="9" customHeight="1" thickBot="1" x14ac:dyDescent="0.5">
      <c r="A12" s="1"/>
      <c r="B12" s="404"/>
      <c r="C12" s="381" t="s">
        <v>19</v>
      </c>
      <c r="D12" s="440" t="s">
        <v>20</v>
      </c>
      <c r="E12" s="385"/>
      <c r="F12" s="385"/>
      <c r="G12" s="385"/>
      <c r="H12" s="391"/>
      <c r="I12" s="448"/>
      <c r="J12" s="323" t="s">
        <v>21</v>
      </c>
      <c r="K12" s="424"/>
      <c r="L12" s="221"/>
      <c r="M12" s="379"/>
      <c r="N12" s="381" t="s">
        <v>19</v>
      </c>
      <c r="O12" s="440" t="s">
        <v>20</v>
      </c>
      <c r="P12" s="385"/>
      <c r="Q12" s="385"/>
      <c r="R12" s="447"/>
      <c r="S12" s="391"/>
      <c r="T12" s="448"/>
      <c r="U12" s="323" t="s">
        <v>21</v>
      </c>
      <c r="V12" s="424"/>
      <c r="W12" s="106"/>
      <c r="X12" s="109"/>
      <c r="Y12" s="139"/>
      <c r="Z12" s="113"/>
      <c r="AA12" s="141"/>
    </row>
    <row r="13" spans="1:27" ht="11.15" customHeight="1" thickBot="1" x14ac:dyDescent="0.5">
      <c r="A13" s="1"/>
      <c r="B13" s="404"/>
      <c r="C13" s="382"/>
      <c r="D13" s="379"/>
      <c r="E13" s="386"/>
      <c r="F13" s="386"/>
      <c r="G13" s="386"/>
      <c r="H13" s="374"/>
      <c r="I13" s="374"/>
      <c r="J13" s="324"/>
      <c r="K13" s="379"/>
      <c r="L13" s="388"/>
      <c r="M13" s="379"/>
      <c r="N13" s="382"/>
      <c r="O13" s="379"/>
      <c r="P13" s="386"/>
      <c r="Q13" s="386"/>
      <c r="R13" s="386"/>
      <c r="S13" s="374"/>
      <c r="T13" s="374"/>
      <c r="U13" s="324"/>
      <c r="V13" s="379"/>
      <c r="W13" s="106"/>
      <c r="X13" s="111"/>
      <c r="Y13" s="113"/>
      <c r="Z13" s="113"/>
      <c r="AA13" s="141"/>
    </row>
    <row r="14" spans="1:27" ht="16.95" customHeight="1" x14ac:dyDescent="0.45">
      <c r="A14" s="1"/>
      <c r="B14" s="404"/>
      <c r="C14" s="381" t="s">
        <v>22</v>
      </c>
      <c r="D14" s="379"/>
      <c r="E14" s="387"/>
      <c r="F14" s="387"/>
      <c r="G14" s="392"/>
      <c r="H14" s="373"/>
      <c r="I14" s="373"/>
      <c r="J14" s="323" t="s">
        <v>21</v>
      </c>
      <c r="K14" s="379"/>
      <c r="L14" s="389"/>
      <c r="M14" s="379"/>
      <c r="N14" s="381" t="s">
        <v>22</v>
      </c>
      <c r="O14" s="379"/>
      <c r="P14" s="387"/>
      <c r="Q14" s="387"/>
      <c r="R14" s="387"/>
      <c r="S14" s="373"/>
      <c r="T14" s="373"/>
      <c r="U14" s="323" t="s">
        <v>21</v>
      </c>
      <c r="V14" s="379"/>
      <c r="W14" s="106"/>
      <c r="X14" s="108"/>
      <c r="Y14" s="114"/>
      <c r="Z14" s="113"/>
      <c r="AA14" s="141"/>
    </row>
    <row r="15" spans="1:27" ht="12.65" customHeight="1" thickBot="1" x14ac:dyDescent="0.5">
      <c r="A15" s="1"/>
      <c r="B15" s="404"/>
      <c r="C15" s="382"/>
      <c r="D15" s="382"/>
      <c r="E15" s="386"/>
      <c r="F15" s="386"/>
      <c r="G15" s="386"/>
      <c r="H15" s="374"/>
      <c r="I15" s="374"/>
      <c r="J15" s="324"/>
      <c r="K15" s="379"/>
      <c r="L15" s="221"/>
      <c r="M15" s="379"/>
      <c r="N15" s="382"/>
      <c r="O15" s="382"/>
      <c r="P15" s="386"/>
      <c r="Q15" s="386"/>
      <c r="R15" s="386"/>
      <c r="S15" s="374"/>
      <c r="T15" s="374"/>
      <c r="U15" s="324"/>
      <c r="V15" s="379"/>
      <c r="W15" s="106"/>
      <c r="X15" s="109"/>
      <c r="Y15" s="114"/>
      <c r="Z15" s="113"/>
      <c r="AA15" s="142"/>
    </row>
    <row r="16" spans="1:27" ht="10.95" customHeight="1" x14ac:dyDescent="0.35">
      <c r="A16" s="1"/>
      <c r="B16" s="404"/>
      <c r="C16" s="384" t="s">
        <v>23</v>
      </c>
      <c r="D16" s="440">
        <v>0.30555555555555558</v>
      </c>
      <c r="E16" s="387"/>
      <c r="F16" s="387"/>
      <c r="G16" s="387"/>
      <c r="H16" s="373"/>
      <c r="I16" s="373"/>
      <c r="J16" s="325" t="s">
        <v>21</v>
      </c>
      <c r="K16" s="379"/>
      <c r="L16" s="221"/>
      <c r="M16" s="379"/>
      <c r="N16" s="384"/>
      <c r="O16" s="440">
        <v>0.30555555555555558</v>
      </c>
      <c r="P16" s="387"/>
      <c r="Q16" s="387"/>
      <c r="R16" s="443"/>
      <c r="S16" s="373"/>
      <c r="T16" s="373"/>
      <c r="U16" s="325" t="s">
        <v>21</v>
      </c>
      <c r="V16" s="379"/>
      <c r="W16" s="106"/>
      <c r="X16" s="111"/>
      <c r="Y16" s="114"/>
      <c r="Z16" s="114"/>
      <c r="AA16" s="142"/>
    </row>
    <row r="17" spans="1:27" ht="13.95" customHeight="1" x14ac:dyDescent="0.45">
      <c r="A17" s="1"/>
      <c r="B17" s="404"/>
      <c r="C17" s="379"/>
      <c r="D17" s="379"/>
      <c r="E17" s="386"/>
      <c r="F17" s="386"/>
      <c r="G17" s="386"/>
      <c r="H17" s="374"/>
      <c r="I17" s="374"/>
      <c r="J17" s="326"/>
      <c r="K17" s="379"/>
      <c r="L17" s="221"/>
      <c r="M17" s="379"/>
      <c r="N17" s="379"/>
      <c r="O17" s="379"/>
      <c r="P17" s="386"/>
      <c r="Q17" s="386"/>
      <c r="R17" s="386"/>
      <c r="S17" s="374"/>
      <c r="T17" s="374"/>
      <c r="U17" s="326"/>
      <c r="V17" s="379"/>
      <c r="W17" s="106"/>
      <c r="X17" s="111"/>
      <c r="Y17" s="115"/>
      <c r="Z17" s="114"/>
      <c r="AA17" s="142"/>
    </row>
    <row r="18" spans="1:27" ht="19.2" customHeight="1" x14ac:dyDescent="0.45">
      <c r="A18" s="1"/>
      <c r="B18" s="404"/>
      <c r="C18" s="379"/>
      <c r="D18" s="379"/>
      <c r="E18" s="378"/>
      <c r="F18" s="378"/>
      <c r="G18" s="441"/>
      <c r="H18" s="378"/>
      <c r="I18" s="378"/>
      <c r="J18" s="325" t="s">
        <v>21</v>
      </c>
      <c r="K18" s="379"/>
      <c r="L18" s="221"/>
      <c r="M18" s="379"/>
      <c r="N18" s="379"/>
      <c r="O18" s="379"/>
      <c r="P18" s="378"/>
      <c r="Q18" s="444"/>
      <c r="R18" s="378"/>
      <c r="S18" s="375"/>
      <c r="T18" s="378"/>
      <c r="U18" s="325" t="s">
        <v>21</v>
      </c>
      <c r="V18" s="379"/>
      <c r="W18" s="110"/>
      <c r="X18" s="111"/>
      <c r="Y18" s="115"/>
      <c r="Z18" s="114"/>
      <c r="AA18" s="143"/>
    </row>
    <row r="19" spans="1:27" ht="10.199999999999999" hidden="1" customHeight="1" thickBot="1" x14ac:dyDescent="0.5">
      <c r="A19" s="1"/>
      <c r="B19" s="404"/>
      <c r="C19" s="379"/>
      <c r="D19" s="379"/>
      <c r="E19" s="379"/>
      <c r="F19" s="379"/>
      <c r="G19" s="437"/>
      <c r="H19" s="379"/>
      <c r="I19" s="379"/>
      <c r="J19" s="325" t="s">
        <v>24</v>
      </c>
      <c r="K19" s="379"/>
      <c r="L19" s="221"/>
      <c r="M19" s="379"/>
      <c r="N19" s="379"/>
      <c r="O19" s="379"/>
      <c r="P19" s="379"/>
      <c r="Q19" s="446"/>
      <c r="R19" s="379"/>
      <c r="S19" s="376"/>
      <c r="T19" s="379"/>
      <c r="U19" s="325" t="s">
        <v>24</v>
      </c>
      <c r="V19" s="379"/>
      <c r="W19" s="8"/>
      <c r="X19" s="138"/>
      <c r="Y19" s="114"/>
      <c r="Z19" s="115"/>
      <c r="AA19" s="143"/>
    </row>
    <row r="20" spans="1:27" ht="10.95" customHeight="1" thickBot="1" x14ac:dyDescent="0.5">
      <c r="A20" s="1"/>
      <c r="B20" s="404"/>
      <c r="C20" s="379"/>
      <c r="D20" s="382"/>
      <c r="E20" s="374"/>
      <c r="F20" s="374"/>
      <c r="G20" s="386"/>
      <c r="H20" s="374"/>
      <c r="I20" s="374"/>
      <c r="J20" s="324"/>
      <c r="K20" s="379"/>
      <c r="L20" s="221"/>
      <c r="M20" s="379"/>
      <c r="N20" s="379"/>
      <c r="O20" s="382"/>
      <c r="P20" s="374"/>
      <c r="Q20" s="445"/>
      <c r="R20" s="374"/>
      <c r="S20" s="377"/>
      <c r="T20" s="374"/>
      <c r="U20" s="324"/>
      <c r="V20" s="379"/>
      <c r="W20" s="8"/>
      <c r="X20" s="109"/>
      <c r="Y20" s="114"/>
      <c r="Z20" s="115"/>
      <c r="AA20" s="142"/>
    </row>
    <row r="21" spans="1:27" ht="12" customHeight="1" thickBot="1" x14ac:dyDescent="0.4">
      <c r="A21" s="1"/>
      <c r="B21" s="404"/>
      <c r="C21" s="379"/>
      <c r="D21" s="383" t="s">
        <v>25</v>
      </c>
      <c r="E21" s="373"/>
      <c r="F21" s="378"/>
      <c r="G21" s="378"/>
      <c r="H21" s="378"/>
      <c r="I21" s="442"/>
      <c r="J21" s="325" t="s">
        <v>24</v>
      </c>
      <c r="K21" s="379"/>
      <c r="L21" s="221"/>
      <c r="M21" s="379"/>
      <c r="N21" s="379"/>
      <c r="O21" s="383" t="s">
        <v>25</v>
      </c>
      <c r="P21" s="378"/>
      <c r="Q21" s="444"/>
      <c r="R21" s="373"/>
      <c r="S21" s="380"/>
      <c r="T21" s="373"/>
      <c r="U21" s="325" t="s">
        <v>24</v>
      </c>
      <c r="V21" s="379"/>
      <c r="W21" s="7"/>
      <c r="X21" s="108"/>
      <c r="Y21" s="114"/>
      <c r="Z21" s="114"/>
      <c r="AA21" s="142"/>
    </row>
    <row r="22" spans="1:27" ht="12.75" customHeight="1" thickBot="1" x14ac:dyDescent="0.4">
      <c r="A22" s="1"/>
      <c r="B22" s="404"/>
      <c r="C22" s="379"/>
      <c r="D22" s="382"/>
      <c r="E22" s="374"/>
      <c r="F22" s="374"/>
      <c r="G22" s="374"/>
      <c r="H22" s="374"/>
      <c r="I22" s="374"/>
      <c r="J22" s="327"/>
      <c r="K22" s="379"/>
      <c r="L22" s="221"/>
      <c r="M22" s="379"/>
      <c r="N22" s="379"/>
      <c r="O22" s="382"/>
      <c r="P22" s="374"/>
      <c r="Q22" s="445"/>
      <c r="R22" s="374"/>
      <c r="S22" s="377"/>
      <c r="T22" s="374"/>
      <c r="U22" s="327"/>
      <c r="V22" s="379"/>
      <c r="W22" s="7"/>
      <c r="X22" s="108"/>
      <c r="Y22" s="114"/>
      <c r="Z22" s="114"/>
      <c r="AA22" s="142"/>
    </row>
    <row r="23" spans="1:27" ht="15.65" customHeight="1" thickBot="1" x14ac:dyDescent="0.4">
      <c r="A23" s="1"/>
      <c r="B23" s="404"/>
      <c r="C23" s="382"/>
      <c r="D23" s="156">
        <v>0.45833333333333331</v>
      </c>
      <c r="E23" s="332"/>
      <c r="F23" s="332"/>
      <c r="G23" s="329"/>
      <c r="H23" s="369"/>
      <c r="I23" s="333"/>
      <c r="J23" s="325" t="s">
        <v>26</v>
      </c>
      <c r="K23" s="379"/>
      <c r="L23" s="221"/>
      <c r="M23" s="379"/>
      <c r="N23" s="382"/>
      <c r="O23" s="156">
        <v>0.45833333333333331</v>
      </c>
      <c r="P23" s="332"/>
      <c r="Q23" s="331"/>
      <c r="R23" s="330"/>
      <c r="S23" s="368"/>
      <c r="T23" s="328"/>
      <c r="U23" s="325" t="s">
        <v>26</v>
      </c>
      <c r="V23" s="379"/>
      <c r="W23" s="7"/>
      <c r="X23" s="109"/>
      <c r="Y23" s="114"/>
      <c r="Z23" s="114"/>
      <c r="AA23" s="142"/>
    </row>
    <row r="24" spans="1:27" ht="12.75" customHeight="1" thickBot="1" x14ac:dyDescent="0.4">
      <c r="A24" s="1"/>
      <c r="B24" s="404"/>
      <c r="C24" s="417" t="s">
        <v>27</v>
      </c>
      <c r="D24" s="157">
        <v>0.28125</v>
      </c>
      <c r="E24" s="158"/>
      <c r="F24" s="158"/>
      <c r="G24" s="158"/>
      <c r="H24" s="320"/>
      <c r="I24" s="320"/>
      <c r="J24" s="159"/>
      <c r="K24" s="379"/>
      <c r="L24" s="160"/>
      <c r="M24" s="379"/>
      <c r="N24" s="417" t="s">
        <v>27</v>
      </c>
      <c r="O24" s="157">
        <v>0.28125</v>
      </c>
      <c r="P24" s="158"/>
      <c r="Q24" s="158"/>
      <c r="R24" s="158"/>
      <c r="S24" s="320"/>
      <c r="T24" s="320"/>
      <c r="U24" s="159"/>
      <c r="V24" s="379"/>
      <c r="W24" s="8"/>
      <c r="X24" s="108"/>
      <c r="Y24" s="114"/>
      <c r="Z24" s="114"/>
      <c r="AA24" s="142"/>
    </row>
    <row r="25" spans="1:27" ht="12.75" customHeight="1" thickBot="1" x14ac:dyDescent="0.4">
      <c r="A25" s="1"/>
      <c r="B25" s="404"/>
      <c r="C25" s="379"/>
      <c r="D25" s="430">
        <v>0.30555555555555558</v>
      </c>
      <c r="E25" s="161"/>
      <c r="F25" s="161"/>
      <c r="G25" s="161"/>
      <c r="H25" s="321"/>
      <c r="I25" s="321"/>
      <c r="J25" s="432"/>
      <c r="K25" s="379"/>
      <c r="L25" s="160"/>
      <c r="M25" s="379"/>
      <c r="N25" s="379"/>
      <c r="O25" s="430">
        <v>0.30555555555555558</v>
      </c>
      <c r="P25" s="161"/>
      <c r="Q25" s="161"/>
      <c r="R25" s="161"/>
      <c r="S25" s="321"/>
      <c r="T25" s="321"/>
      <c r="U25" s="432"/>
      <c r="V25" s="379"/>
      <c r="W25" s="8"/>
      <c r="X25" s="108"/>
      <c r="Y25" s="114"/>
      <c r="Z25" s="114"/>
      <c r="AA25" s="142"/>
    </row>
    <row r="26" spans="1:27" ht="13.5" customHeight="1" thickBot="1" x14ac:dyDescent="0.45">
      <c r="A26" s="1"/>
      <c r="B26" s="404"/>
      <c r="C26" s="379"/>
      <c r="D26" s="404"/>
      <c r="E26" s="162"/>
      <c r="F26" s="162"/>
      <c r="G26" s="162"/>
      <c r="H26" s="329"/>
      <c r="I26" s="329"/>
      <c r="J26" s="376"/>
      <c r="K26" s="379"/>
      <c r="L26" s="160"/>
      <c r="M26" s="379"/>
      <c r="N26" s="379"/>
      <c r="O26" s="404"/>
      <c r="P26" s="162"/>
      <c r="Q26" s="162"/>
      <c r="R26" s="162"/>
      <c r="S26" s="329"/>
      <c r="T26" s="329"/>
      <c r="U26" s="376"/>
      <c r="V26" s="379"/>
      <c r="W26" s="3"/>
      <c r="X26" s="108"/>
      <c r="Y26" s="114"/>
      <c r="Z26" s="114"/>
      <c r="AA26" s="142"/>
    </row>
    <row r="27" spans="1:27" ht="12.75" customHeight="1" thickBot="1" x14ac:dyDescent="0.4">
      <c r="A27" s="1"/>
      <c r="B27" s="404"/>
      <c r="C27" s="379"/>
      <c r="D27" s="404"/>
      <c r="E27" s="158"/>
      <c r="F27" s="158"/>
      <c r="G27" s="158"/>
      <c r="H27" s="320"/>
      <c r="I27" s="320"/>
      <c r="J27" s="376"/>
      <c r="K27" s="379"/>
      <c r="L27" s="160"/>
      <c r="M27" s="379"/>
      <c r="N27" s="379"/>
      <c r="O27" s="404"/>
      <c r="P27" s="158"/>
      <c r="Q27" s="158"/>
      <c r="R27" s="158"/>
      <c r="S27" s="320"/>
      <c r="T27" s="320"/>
      <c r="U27" s="376"/>
      <c r="V27" s="379"/>
      <c r="W27" s="8"/>
      <c r="X27" s="109"/>
      <c r="Y27" s="114"/>
      <c r="Z27" s="114"/>
      <c r="AA27" s="142"/>
    </row>
    <row r="28" spans="1:27" ht="12.75" customHeight="1" thickBot="1" x14ac:dyDescent="0.4">
      <c r="A28" s="1"/>
      <c r="B28" s="404"/>
      <c r="C28" s="379"/>
      <c r="D28" s="404"/>
      <c r="E28" s="161"/>
      <c r="F28" s="161"/>
      <c r="G28" s="161"/>
      <c r="H28" s="321"/>
      <c r="I28" s="321"/>
      <c r="J28" s="376"/>
      <c r="K28" s="379"/>
      <c r="L28" s="220"/>
      <c r="M28" s="379"/>
      <c r="N28" s="379"/>
      <c r="O28" s="404"/>
      <c r="P28" s="161"/>
      <c r="Q28" s="161"/>
      <c r="R28" s="161"/>
      <c r="S28" s="321"/>
      <c r="T28" s="321"/>
      <c r="U28" s="376"/>
      <c r="V28" s="379"/>
      <c r="W28" s="8"/>
      <c r="X28" s="108"/>
      <c r="Y28" s="114"/>
      <c r="Z28" s="114"/>
      <c r="AA28" s="142"/>
    </row>
    <row r="29" spans="1:27" ht="13.5" customHeight="1" thickBot="1" x14ac:dyDescent="0.4">
      <c r="A29" s="1"/>
      <c r="B29" s="404"/>
      <c r="C29" s="382"/>
      <c r="D29" s="400"/>
      <c r="E29" s="162"/>
      <c r="F29" s="162"/>
      <c r="G29" s="162"/>
      <c r="H29" s="329"/>
      <c r="I29" s="329"/>
      <c r="J29" s="376"/>
      <c r="K29" s="379"/>
      <c r="L29" s="160"/>
      <c r="M29" s="379"/>
      <c r="N29" s="382"/>
      <c r="O29" s="400"/>
      <c r="P29" s="162"/>
      <c r="Q29" s="162"/>
      <c r="R29" s="162"/>
      <c r="S29" s="329"/>
      <c r="T29" s="329"/>
      <c r="U29" s="376"/>
      <c r="V29" s="379"/>
      <c r="W29" s="8"/>
      <c r="X29" s="108"/>
      <c r="Y29" s="114"/>
      <c r="Z29" s="114"/>
      <c r="AA29" s="142"/>
    </row>
    <row r="30" spans="1:27" ht="12.75" customHeight="1" thickBot="1" x14ac:dyDescent="0.4">
      <c r="A30" s="1"/>
      <c r="B30" s="404"/>
      <c r="C30" s="417" t="s">
        <v>28</v>
      </c>
      <c r="D30" s="157">
        <v>0.28125</v>
      </c>
      <c r="E30" s="158"/>
      <c r="F30" s="158"/>
      <c r="G30" s="158"/>
      <c r="H30" s="320"/>
      <c r="I30" s="320"/>
      <c r="J30" s="376"/>
      <c r="K30" s="379"/>
      <c r="L30" s="163"/>
      <c r="M30" s="379"/>
      <c r="N30" s="417" t="s">
        <v>28</v>
      </c>
      <c r="O30" s="157">
        <v>0.28125</v>
      </c>
      <c r="P30" s="158"/>
      <c r="Q30" s="158"/>
      <c r="R30" s="158"/>
      <c r="S30" s="320"/>
      <c r="T30" s="320"/>
      <c r="U30" s="376"/>
      <c r="V30" s="379"/>
      <c r="W30" s="8"/>
      <c r="X30" s="8"/>
      <c r="Y30" s="114"/>
      <c r="Z30" s="114"/>
      <c r="AA30" s="142"/>
    </row>
    <row r="31" spans="1:27" ht="12.75" customHeight="1" thickBot="1" x14ac:dyDescent="0.5">
      <c r="A31" s="1"/>
      <c r="B31" s="404"/>
      <c r="C31" s="379"/>
      <c r="D31" s="430">
        <v>0.30555555555555558</v>
      </c>
      <c r="E31" s="164"/>
      <c r="F31" s="164"/>
      <c r="G31" s="164"/>
      <c r="H31" s="322"/>
      <c r="I31" s="329"/>
      <c r="J31" s="376"/>
      <c r="K31" s="379"/>
      <c r="L31" s="163"/>
      <c r="M31" s="379"/>
      <c r="N31" s="379"/>
      <c r="O31" s="430">
        <v>0.30555555555555558</v>
      </c>
      <c r="P31" s="164"/>
      <c r="Q31" s="164"/>
      <c r="R31" s="164"/>
      <c r="S31" s="322"/>
      <c r="T31" s="329"/>
      <c r="U31" s="376"/>
      <c r="V31" s="379"/>
      <c r="W31" s="8"/>
      <c r="X31" s="8"/>
      <c r="Y31" s="116"/>
      <c r="Z31" s="114"/>
      <c r="AA31" s="142"/>
    </row>
    <row r="32" spans="1:27" ht="12.75" customHeight="1" thickBot="1" x14ac:dyDescent="0.5">
      <c r="A32" s="1"/>
      <c r="B32" s="404"/>
      <c r="C32" s="379"/>
      <c r="D32" s="404"/>
      <c r="E32" s="158"/>
      <c r="F32" s="158"/>
      <c r="G32" s="158"/>
      <c r="H32" s="320"/>
      <c r="I32" s="320"/>
      <c r="J32" s="376"/>
      <c r="K32" s="379"/>
      <c r="L32" s="163"/>
      <c r="M32" s="379"/>
      <c r="N32" s="379"/>
      <c r="O32" s="404"/>
      <c r="P32" s="158"/>
      <c r="Q32" s="158"/>
      <c r="R32" s="158"/>
      <c r="S32" s="320"/>
      <c r="T32" s="320"/>
      <c r="U32" s="376"/>
      <c r="V32" s="379"/>
      <c r="W32" s="8"/>
      <c r="X32" s="3"/>
      <c r="Y32" s="116"/>
      <c r="Z32" s="114"/>
      <c r="AA32" s="143"/>
    </row>
    <row r="33" spans="1:63" s="106" customFormat="1" ht="13.5" customHeight="1" thickBot="1" x14ac:dyDescent="0.5">
      <c r="A33" s="1"/>
      <c r="B33" s="400"/>
      <c r="C33" s="382"/>
      <c r="D33" s="400"/>
      <c r="E33" s="162"/>
      <c r="F33" s="162"/>
      <c r="G33" s="162"/>
      <c r="H33" s="329"/>
      <c r="I33" s="329"/>
      <c r="J33" s="433"/>
      <c r="K33" s="382"/>
      <c r="L33" s="163"/>
      <c r="M33" s="382"/>
      <c r="N33" s="382"/>
      <c r="O33" s="400"/>
      <c r="P33" s="162"/>
      <c r="Q33" s="162"/>
      <c r="R33" s="162"/>
      <c r="S33" s="329"/>
      <c r="T33" s="329"/>
      <c r="U33" s="433"/>
      <c r="V33" s="382"/>
      <c r="W33" s="8"/>
      <c r="X33" s="8"/>
      <c r="Y33" s="116"/>
      <c r="Z33" s="114"/>
      <c r="AA33" s="143"/>
      <c r="AE33" s="127"/>
      <c r="AF33" s="127"/>
      <c r="AG33" s="127"/>
      <c r="AH33" s="127"/>
      <c r="AI33" s="127"/>
    </row>
    <row r="34" spans="1:63" s="4" customFormat="1" ht="15" customHeight="1" thickBot="1" x14ac:dyDescent="0.5">
      <c r="A34" s="1"/>
      <c r="B34" s="165"/>
      <c r="C34" s="166"/>
      <c r="D34" s="167"/>
      <c r="E34" s="168"/>
      <c r="F34" s="168"/>
      <c r="G34" s="168"/>
      <c r="H34" s="168"/>
      <c r="I34" s="168"/>
      <c r="J34" s="166"/>
      <c r="K34" s="166"/>
      <c r="L34" s="163"/>
      <c r="M34" s="165"/>
      <c r="N34" s="166"/>
      <c r="O34" s="167"/>
      <c r="P34" s="168"/>
      <c r="Q34" s="168"/>
      <c r="R34" s="168"/>
      <c r="S34" s="168"/>
      <c r="T34" s="168"/>
      <c r="U34" s="169"/>
      <c r="V34" s="169"/>
      <c r="X34" s="8"/>
      <c r="Y34" s="116"/>
      <c r="Z34" s="114"/>
      <c r="AA34" s="143"/>
      <c r="AE34" s="127"/>
      <c r="AF34" s="127"/>
      <c r="AG34" s="127"/>
      <c r="AH34" s="127"/>
      <c r="AI34" s="127"/>
    </row>
    <row r="35" spans="1:63" ht="27.75" customHeight="1" thickBot="1" x14ac:dyDescent="0.5">
      <c r="A35" s="1"/>
      <c r="B35" s="170"/>
      <c r="C35" s="422" t="s">
        <v>12</v>
      </c>
      <c r="D35" s="423"/>
      <c r="E35" s="338"/>
      <c r="F35" s="337"/>
      <c r="G35" s="245"/>
      <c r="H35" s="337"/>
      <c r="I35" s="339"/>
      <c r="J35" s="340"/>
      <c r="K35" s="337"/>
      <c r="L35" s="171"/>
      <c r="M35" s="170"/>
      <c r="N35" s="422" t="s">
        <v>12</v>
      </c>
      <c r="O35" s="423"/>
      <c r="P35" s="341"/>
      <c r="Q35" s="245"/>
      <c r="R35" s="245"/>
      <c r="S35" s="245"/>
      <c r="T35" s="339"/>
      <c r="U35" s="342" t="s">
        <v>29</v>
      </c>
      <c r="V35" s="245"/>
      <c r="W35" s="131"/>
      <c r="X35" s="8"/>
      <c r="Y35" s="116"/>
      <c r="Z35" s="116"/>
      <c r="AA35" s="143"/>
    </row>
    <row r="36" spans="1:63" ht="18.45" customHeight="1" thickBot="1" x14ac:dyDescent="0.5">
      <c r="A36" s="1"/>
      <c r="B36" s="436" t="s">
        <v>30</v>
      </c>
      <c r="C36" s="172" t="s">
        <v>13</v>
      </c>
      <c r="D36" s="173" t="s">
        <v>31</v>
      </c>
      <c r="E36" s="370"/>
      <c r="F36" s="370"/>
      <c r="G36" s="370"/>
      <c r="H36" s="370"/>
      <c r="I36" s="370"/>
      <c r="J36" s="370"/>
      <c r="K36" s="370"/>
      <c r="L36" s="174"/>
      <c r="M36" s="436" t="s">
        <v>30</v>
      </c>
      <c r="N36" s="172" t="s">
        <v>13</v>
      </c>
      <c r="O36" s="173" t="s">
        <v>31</v>
      </c>
      <c r="P36" s="370"/>
      <c r="Q36" s="370"/>
      <c r="R36" s="370"/>
      <c r="S36" s="370"/>
      <c r="T36" s="370"/>
      <c r="U36" s="370"/>
      <c r="V36" s="370"/>
      <c r="W36" s="6"/>
      <c r="X36" s="7"/>
      <c r="Y36" s="116"/>
      <c r="Z36" s="116"/>
      <c r="AA36" s="143"/>
      <c r="BK36" s="1"/>
    </row>
    <row r="37" spans="1:63" ht="13.5" customHeight="1" x14ac:dyDescent="0.45">
      <c r="A37" s="1"/>
      <c r="B37" s="437"/>
      <c r="C37" s="438" t="s">
        <v>32</v>
      </c>
      <c r="D37" s="431" t="s">
        <v>33</v>
      </c>
      <c r="E37" s="175"/>
      <c r="F37" s="175"/>
      <c r="G37" s="175"/>
      <c r="H37" s="175"/>
      <c r="I37" s="176"/>
      <c r="J37" s="177"/>
      <c r="K37" s="334"/>
      <c r="L37" s="317"/>
      <c r="M37" s="437"/>
      <c r="N37" s="438" t="s">
        <v>32</v>
      </c>
      <c r="O37" s="431" t="s">
        <v>33</v>
      </c>
      <c r="P37" s="175"/>
      <c r="Q37" s="175"/>
      <c r="R37" s="175"/>
      <c r="S37" s="175"/>
      <c r="T37" s="176"/>
      <c r="U37" s="177"/>
      <c r="V37" s="178"/>
      <c r="W37" s="6"/>
      <c r="X37" s="7"/>
      <c r="Y37" s="116"/>
      <c r="Z37" s="116"/>
      <c r="AA37" s="143"/>
      <c r="BK37" s="1"/>
    </row>
    <row r="38" spans="1:63" ht="18" customHeight="1" x14ac:dyDescent="0.45">
      <c r="A38" s="1"/>
      <c r="B38" s="437"/>
      <c r="C38" s="439"/>
      <c r="D38" s="379"/>
      <c r="E38" s="179"/>
      <c r="F38" s="179"/>
      <c r="G38" s="215"/>
      <c r="H38" s="179"/>
      <c r="I38" s="179"/>
      <c r="J38" s="213"/>
      <c r="K38" s="335"/>
      <c r="L38" s="317"/>
      <c r="M38" s="437"/>
      <c r="N38" s="439"/>
      <c r="O38" s="379"/>
      <c r="P38" s="179"/>
      <c r="Q38" s="179"/>
      <c r="R38" s="179"/>
      <c r="S38" s="179"/>
      <c r="T38" s="179"/>
      <c r="U38" s="213"/>
      <c r="V38" s="180"/>
      <c r="W38" s="6"/>
      <c r="X38" s="8"/>
      <c r="Y38" s="116"/>
      <c r="Z38" s="116"/>
      <c r="AA38" s="143"/>
      <c r="BK38" s="1"/>
    </row>
    <row r="39" spans="1:63" ht="18.45" customHeight="1" thickBot="1" x14ac:dyDescent="0.5">
      <c r="A39" s="1"/>
      <c r="B39" s="437"/>
      <c r="C39" s="439"/>
      <c r="D39" s="379"/>
      <c r="E39" s="179"/>
      <c r="F39" s="179"/>
      <c r="G39" s="215"/>
      <c r="H39" s="215"/>
      <c r="I39" s="179"/>
      <c r="J39" s="319"/>
      <c r="K39" s="335"/>
      <c r="L39" s="317"/>
      <c r="M39" s="437"/>
      <c r="N39" s="439"/>
      <c r="O39" s="379"/>
      <c r="P39" s="343"/>
      <c r="Q39" s="179"/>
      <c r="R39" s="179"/>
      <c r="S39" s="179"/>
      <c r="T39" s="179"/>
      <c r="U39" s="182"/>
      <c r="V39" s="181"/>
      <c r="W39" s="5"/>
      <c r="X39" s="8"/>
      <c r="Y39" s="116"/>
      <c r="Z39" s="116"/>
      <c r="AA39" s="143"/>
      <c r="BK39" s="1"/>
    </row>
    <row r="40" spans="1:63" ht="12" customHeight="1" x14ac:dyDescent="0.45">
      <c r="A40" s="1"/>
      <c r="B40" s="437"/>
      <c r="C40" s="439"/>
      <c r="D40" s="374"/>
      <c r="E40" s="215"/>
      <c r="F40" s="215"/>
      <c r="G40" s="215"/>
      <c r="H40" s="215"/>
      <c r="I40" s="179"/>
      <c r="J40" s="247"/>
      <c r="K40" s="335"/>
      <c r="L40" s="317"/>
      <c r="M40" s="437"/>
      <c r="N40" s="439"/>
      <c r="O40" s="374"/>
      <c r="P40" s="344"/>
      <c r="Q40" s="215"/>
      <c r="R40" s="215"/>
      <c r="S40" s="215"/>
      <c r="T40" s="179"/>
      <c r="U40" s="247"/>
      <c r="V40" s="180"/>
      <c r="W40" s="6"/>
      <c r="X40" s="8"/>
      <c r="Y40" s="116"/>
      <c r="Z40" s="116"/>
      <c r="AA40" s="143"/>
      <c r="BK40" s="1"/>
    </row>
    <row r="41" spans="1:63" ht="14.25" customHeight="1" x14ac:dyDescent="0.45">
      <c r="A41" s="1"/>
      <c r="B41" s="437"/>
      <c r="C41" s="439"/>
      <c r="D41" s="183" t="s">
        <v>34</v>
      </c>
      <c r="E41" s="184"/>
      <c r="F41" s="184"/>
      <c r="G41" s="184"/>
      <c r="H41" s="184"/>
      <c r="I41" s="319"/>
      <c r="J41" s="186" t="s">
        <v>35</v>
      </c>
      <c r="K41" s="336"/>
      <c r="L41" s="317"/>
      <c r="M41" s="437"/>
      <c r="N41" s="439"/>
      <c r="O41" s="183" t="s">
        <v>34</v>
      </c>
      <c r="P41" s="184"/>
      <c r="Q41" s="184"/>
      <c r="R41" s="184"/>
      <c r="S41" s="184"/>
      <c r="T41" s="185"/>
      <c r="U41" s="186" t="s">
        <v>35</v>
      </c>
      <c r="V41" s="187"/>
      <c r="W41" s="9"/>
      <c r="X41" s="8"/>
      <c r="Y41" s="116"/>
      <c r="Z41" s="116"/>
      <c r="AA41" s="143"/>
      <c r="BK41" s="1"/>
    </row>
    <row r="42" spans="1:63" ht="14.25" customHeight="1" thickBot="1" x14ac:dyDescent="0.5">
      <c r="A42" s="1"/>
      <c r="B42" s="437"/>
      <c r="C42" s="421"/>
      <c r="D42" s="188" t="s">
        <v>36</v>
      </c>
      <c r="E42" s="189"/>
      <c r="F42" s="189"/>
      <c r="G42" s="189"/>
      <c r="H42" s="189"/>
      <c r="I42" s="318"/>
      <c r="J42" s="435"/>
      <c r="K42" s="376"/>
      <c r="L42" s="174"/>
      <c r="M42" s="437"/>
      <c r="N42" s="421"/>
      <c r="O42" s="183" t="s">
        <v>36</v>
      </c>
      <c r="P42" s="189"/>
      <c r="Q42" s="189"/>
      <c r="R42" s="189"/>
      <c r="S42" s="189"/>
      <c r="T42" s="194"/>
      <c r="U42" s="435"/>
      <c r="V42" s="376"/>
      <c r="W42" s="5"/>
      <c r="X42" s="8"/>
      <c r="Y42" s="116"/>
      <c r="Z42" s="116"/>
      <c r="AA42" s="143"/>
      <c r="BK42" s="1"/>
    </row>
    <row r="43" spans="1:63" ht="12.75" customHeight="1" x14ac:dyDescent="0.45">
      <c r="A43" s="1"/>
      <c r="B43" s="437"/>
      <c r="C43" s="420" t="s">
        <v>37</v>
      </c>
      <c r="D43" s="191" t="s">
        <v>38</v>
      </c>
      <c r="E43" s="190"/>
      <c r="F43" s="190"/>
      <c r="G43" s="190"/>
      <c r="H43" s="190"/>
      <c r="I43" s="185"/>
      <c r="J43" s="404"/>
      <c r="K43" s="376"/>
      <c r="L43" s="163"/>
      <c r="M43" s="437"/>
      <c r="N43" s="420" t="s">
        <v>37</v>
      </c>
      <c r="O43" s="191" t="s">
        <v>38</v>
      </c>
      <c r="P43" s="190"/>
      <c r="Q43" s="190"/>
      <c r="R43" s="190"/>
      <c r="S43" s="190"/>
      <c r="T43" s="185"/>
      <c r="U43" s="404"/>
      <c r="V43" s="376"/>
      <c r="W43" s="106"/>
      <c r="X43" s="8"/>
      <c r="Y43" s="116"/>
      <c r="Z43" s="106"/>
      <c r="AA43" s="143"/>
      <c r="BK43" s="1"/>
    </row>
    <row r="44" spans="1:63" ht="13.5" customHeight="1" thickBot="1" x14ac:dyDescent="0.4">
      <c r="A44" s="1"/>
      <c r="B44" s="386"/>
      <c r="C44" s="421"/>
      <c r="D44" s="192" t="s">
        <v>33</v>
      </c>
      <c r="E44" s="193"/>
      <c r="F44" s="193"/>
      <c r="G44" s="193"/>
      <c r="H44" s="193"/>
      <c r="I44" s="194"/>
      <c r="J44" s="404"/>
      <c r="K44" s="376"/>
      <c r="L44" s="163"/>
      <c r="M44" s="386"/>
      <c r="N44" s="421"/>
      <c r="O44" s="191" t="s">
        <v>33</v>
      </c>
      <c r="P44" s="193"/>
      <c r="Q44" s="193"/>
      <c r="R44" s="193"/>
      <c r="S44" s="193"/>
      <c r="T44" s="194"/>
      <c r="U44" s="404"/>
      <c r="V44" s="376"/>
      <c r="W44" s="106"/>
      <c r="X44" s="8"/>
      <c r="Y44" s="118"/>
      <c r="Z44" s="106"/>
      <c r="AA44" s="143"/>
    </row>
    <row r="45" spans="1:63" ht="13.5" customHeight="1" thickBot="1" x14ac:dyDescent="0.4">
      <c r="A45" s="1"/>
      <c r="B45" s="195"/>
      <c r="C45" s="196" t="s">
        <v>28</v>
      </c>
      <c r="D45" s="197" t="s">
        <v>38</v>
      </c>
      <c r="E45" s="198"/>
      <c r="F45" s="198"/>
      <c r="G45" s="198"/>
      <c r="H45" s="198"/>
      <c r="I45" s="199"/>
      <c r="J45" s="400"/>
      <c r="K45" s="433"/>
      <c r="L45" s="166"/>
      <c r="M45" s="195"/>
      <c r="N45" s="196" t="s">
        <v>28</v>
      </c>
      <c r="O45" s="200" t="s">
        <v>38</v>
      </c>
      <c r="P45" s="198"/>
      <c r="Q45" s="198"/>
      <c r="R45" s="198"/>
      <c r="S45" s="198"/>
      <c r="T45" s="199"/>
      <c r="U45" s="400"/>
      <c r="V45" s="433"/>
      <c r="W45" s="106"/>
      <c r="X45" s="8"/>
      <c r="Y45" s="106"/>
      <c r="Z45" s="106"/>
      <c r="AA45" s="143"/>
    </row>
    <row r="46" spans="1:63" ht="15" customHeight="1" thickBot="1" x14ac:dyDescent="0.4">
      <c r="A46" s="1"/>
      <c r="B46" s="201"/>
      <c r="C46" s="168"/>
      <c r="D46" s="168"/>
      <c r="E46" s="168"/>
      <c r="F46" s="168"/>
      <c r="G46" s="168"/>
      <c r="H46" s="168"/>
      <c r="I46" s="168"/>
      <c r="J46" s="166"/>
      <c r="K46" s="168"/>
      <c r="L46" s="202"/>
      <c r="M46" s="201"/>
      <c r="N46" s="168"/>
      <c r="O46" s="168"/>
      <c r="P46" s="168"/>
      <c r="Q46" s="168"/>
      <c r="R46" s="168"/>
      <c r="S46" s="168"/>
      <c r="T46" s="168"/>
      <c r="U46" s="166"/>
      <c r="V46" s="168"/>
      <c r="W46" s="106"/>
      <c r="X46" s="8"/>
      <c r="Y46" s="106"/>
      <c r="Z46" s="106"/>
      <c r="AA46" s="143"/>
    </row>
    <row r="47" spans="1:63" ht="13.3" customHeight="1" thickBot="1" x14ac:dyDescent="0.4">
      <c r="A47" s="1"/>
      <c r="B47" s="203"/>
      <c r="C47" s="422" t="s">
        <v>12</v>
      </c>
      <c r="D47" s="423"/>
      <c r="E47" s="204"/>
      <c r="F47" s="228"/>
      <c r="G47" s="204" t="s">
        <v>39</v>
      </c>
      <c r="H47" s="204"/>
      <c r="I47" s="205"/>
      <c r="J47" s="205"/>
      <c r="K47" s="206"/>
      <c r="L47" s="163"/>
      <c r="M47" s="203"/>
      <c r="N47" s="422" t="s">
        <v>12</v>
      </c>
      <c r="O47" s="423"/>
      <c r="P47" s="345"/>
      <c r="Q47" s="346" t="s">
        <v>39</v>
      </c>
      <c r="R47" s="345"/>
      <c r="S47" s="345"/>
      <c r="T47" s="315"/>
      <c r="U47" s="315"/>
      <c r="V47" s="315"/>
      <c r="W47" s="106"/>
      <c r="X47" s="8"/>
      <c r="Y47" s="106"/>
      <c r="Z47" s="106"/>
      <c r="AA47" s="106"/>
      <c r="AD47" s="127" t="s">
        <v>40</v>
      </c>
    </row>
    <row r="48" spans="1:63" ht="13.3" customHeight="1" thickBot="1" x14ac:dyDescent="0.4">
      <c r="A48" s="1"/>
      <c r="B48" s="412" t="s">
        <v>41</v>
      </c>
      <c r="C48" s="208" t="s">
        <v>13</v>
      </c>
      <c r="D48" s="172" t="s">
        <v>42</v>
      </c>
      <c r="E48" s="370"/>
      <c r="F48" s="370"/>
      <c r="G48" s="370"/>
      <c r="H48" s="370"/>
      <c r="I48" s="370"/>
      <c r="J48" s="370"/>
      <c r="K48" s="370"/>
      <c r="L48" s="163"/>
      <c r="M48" s="412" t="s">
        <v>41</v>
      </c>
      <c r="N48" s="208" t="s">
        <v>13</v>
      </c>
      <c r="O48" s="172" t="s">
        <v>42</v>
      </c>
      <c r="P48" s="370"/>
      <c r="Q48" s="370"/>
      <c r="R48" s="370"/>
      <c r="S48" s="370"/>
      <c r="T48" s="370"/>
      <c r="U48" s="370"/>
      <c r="V48" s="370"/>
      <c r="X48" s="8"/>
    </row>
    <row r="49" spans="1:24" x14ac:dyDescent="0.35">
      <c r="A49" s="1"/>
      <c r="B49" s="379"/>
      <c r="C49" s="209" t="s">
        <v>43</v>
      </c>
      <c r="D49" s="210" t="s">
        <v>42</v>
      </c>
      <c r="E49" s="211"/>
      <c r="F49" s="211"/>
      <c r="G49" s="211"/>
      <c r="H49" s="211"/>
      <c r="I49" s="207"/>
      <c r="J49" s="207"/>
      <c r="K49" s="212"/>
      <c r="L49" s="163"/>
      <c r="M49" s="379"/>
      <c r="N49" s="209" t="s">
        <v>43</v>
      </c>
      <c r="O49" s="210" t="s">
        <v>42</v>
      </c>
      <c r="P49" s="211"/>
      <c r="Q49" s="211"/>
      <c r="R49" s="211"/>
      <c r="S49" s="211"/>
      <c r="T49" s="207"/>
      <c r="U49" s="207"/>
      <c r="V49" s="316"/>
      <c r="X49" s="106"/>
    </row>
    <row r="50" spans="1:24" x14ac:dyDescent="0.35">
      <c r="A50" s="1"/>
      <c r="B50" s="379"/>
      <c r="C50" s="184" t="s">
        <v>44</v>
      </c>
      <c r="D50" s="210" t="s">
        <v>42</v>
      </c>
      <c r="E50" s="211"/>
      <c r="F50" s="211"/>
      <c r="G50" s="211"/>
      <c r="H50" s="211"/>
      <c r="I50" s="213"/>
      <c r="J50" s="214"/>
      <c r="K50" s="212"/>
      <c r="L50" s="163"/>
      <c r="M50" s="379"/>
      <c r="N50" s="184" t="s">
        <v>44</v>
      </c>
      <c r="O50" s="210" t="s">
        <v>42</v>
      </c>
      <c r="P50" s="211"/>
      <c r="Q50" s="211"/>
      <c r="R50" s="211"/>
      <c r="S50" s="211"/>
      <c r="T50" s="213"/>
      <c r="U50" s="214"/>
      <c r="V50" s="207"/>
      <c r="X50" s="106"/>
    </row>
    <row r="51" spans="1:24" ht="13.3" customHeight="1" thickBot="1" x14ac:dyDescent="0.4">
      <c r="A51" s="1"/>
      <c r="B51" s="382"/>
      <c r="C51" s="184" t="s">
        <v>45</v>
      </c>
      <c r="D51" s="215" t="s">
        <v>42</v>
      </c>
      <c r="E51" s="216"/>
      <c r="F51" s="216"/>
      <c r="G51" s="216"/>
      <c r="H51" s="216"/>
      <c r="I51" s="243"/>
      <c r="J51" s="217"/>
      <c r="K51" s="216"/>
      <c r="L51" s="163"/>
      <c r="M51" s="382"/>
      <c r="N51" s="184" t="s">
        <v>45</v>
      </c>
      <c r="O51" s="215" t="s">
        <v>42</v>
      </c>
      <c r="P51" s="216"/>
      <c r="Q51" s="313"/>
      <c r="R51" s="216"/>
      <c r="S51" s="216"/>
      <c r="T51" s="246"/>
      <c r="U51" s="217"/>
      <c r="V51" s="216"/>
    </row>
    <row r="52" spans="1:24" s="1" customFormat="1" ht="11.25" customHeight="1" x14ac:dyDescent="0.35">
      <c r="B52" s="218"/>
      <c r="C52" s="220"/>
      <c r="D52" s="218"/>
      <c r="E52" s="160"/>
      <c r="F52" s="244"/>
      <c r="G52" s="314"/>
      <c r="H52" s="219"/>
      <c r="I52" s="218"/>
      <c r="J52" s="160"/>
      <c r="K52" s="216"/>
      <c r="L52" s="218"/>
      <c r="M52" s="218"/>
      <c r="N52" s="220"/>
      <c r="O52" s="218"/>
      <c r="P52" s="219"/>
      <c r="Q52" s="219"/>
      <c r="R52" s="219"/>
      <c r="S52" s="219"/>
      <c r="T52" s="219"/>
      <c r="U52" s="160"/>
      <c r="V52" s="216"/>
    </row>
    <row r="53" spans="1:24" ht="14.25" customHeight="1" x14ac:dyDescent="0.45">
      <c r="B53" s="434" t="s">
        <v>46</v>
      </c>
      <c r="C53" s="389"/>
      <c r="D53" s="389"/>
      <c r="E53" s="389"/>
      <c r="F53" s="389"/>
      <c r="G53" s="220"/>
      <c r="H53" s="241"/>
      <c r="I53" s="220"/>
      <c r="J53" s="163"/>
      <c r="K53" s="217"/>
      <c r="L53" s="220"/>
      <c r="M53" s="220"/>
      <c r="N53" s="220"/>
      <c r="O53" s="220"/>
      <c r="P53" s="221"/>
      <c r="Q53" s="221"/>
      <c r="R53" s="221"/>
      <c r="S53" s="221"/>
      <c r="T53" s="221"/>
      <c r="U53" s="220"/>
      <c r="V53" s="222"/>
    </row>
    <row r="54" spans="1:24" ht="15" customHeight="1" x14ac:dyDescent="0.35">
      <c r="B54" s="220"/>
      <c r="C54" s="220"/>
      <c r="D54" s="220"/>
      <c r="E54" s="220"/>
      <c r="F54" s="220"/>
      <c r="G54" s="220"/>
      <c r="H54" s="220"/>
      <c r="I54" s="220"/>
      <c r="J54" s="220"/>
      <c r="K54" s="224" t="s">
        <v>47</v>
      </c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4" t="s">
        <v>47</v>
      </c>
    </row>
    <row r="55" spans="1:24" ht="15" customHeight="1" x14ac:dyDescent="0.35"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</row>
    <row r="56" spans="1:24" ht="17.25" customHeight="1" x14ac:dyDescent="0.35"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</row>
    <row r="57" spans="1:24" ht="13.5" customHeight="1" x14ac:dyDescent="0.35"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Q57" s="220"/>
      <c r="R57" s="220"/>
      <c r="S57" s="220"/>
      <c r="T57" s="220"/>
      <c r="U57" s="220"/>
      <c r="V57" s="220"/>
    </row>
    <row r="58" spans="1:24" x14ac:dyDescent="0.35"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Q58" s="220"/>
      <c r="R58" s="220"/>
      <c r="S58" s="220"/>
      <c r="T58" s="220"/>
      <c r="U58" s="220"/>
      <c r="V58" s="220"/>
    </row>
  </sheetData>
  <mergeCells count="168">
    <mergeCell ref="O12:O15"/>
    <mergeCell ref="V12:V33"/>
    <mergeCell ref="U25:U33"/>
    <mergeCell ref="U42:V45"/>
    <mergeCell ref="I16:I17"/>
    <mergeCell ref="P16:P17"/>
    <mergeCell ref="Q16:Q17"/>
    <mergeCell ref="R16:R17"/>
    <mergeCell ref="P21:P22"/>
    <mergeCell ref="Q21:Q22"/>
    <mergeCell ref="R21:R22"/>
    <mergeCell ref="T14:T15"/>
    <mergeCell ref="O16:O20"/>
    <mergeCell ref="P18:P20"/>
    <mergeCell ref="Q18:Q20"/>
    <mergeCell ref="R18:R20"/>
    <mergeCell ref="R12:R13"/>
    <mergeCell ref="T12:T13"/>
    <mergeCell ref="P14:P15"/>
    <mergeCell ref="Q14:Q15"/>
    <mergeCell ref="R14:R15"/>
    <mergeCell ref="I12:I13"/>
    <mergeCell ref="S12:S13"/>
    <mergeCell ref="S14:S15"/>
    <mergeCell ref="I14:I15"/>
    <mergeCell ref="D16:D20"/>
    <mergeCell ref="C24:C29"/>
    <mergeCell ref="N24:N29"/>
    <mergeCell ref="G16:G17"/>
    <mergeCell ref="H16:H17"/>
    <mergeCell ref="F18:F20"/>
    <mergeCell ref="G18:G20"/>
    <mergeCell ref="H18:H20"/>
    <mergeCell ref="F21:F22"/>
    <mergeCell ref="G21:G22"/>
    <mergeCell ref="H21:H22"/>
    <mergeCell ref="D12:D15"/>
    <mergeCell ref="G12:G13"/>
    <mergeCell ref="I21:I22"/>
    <mergeCell ref="H14:H15"/>
    <mergeCell ref="D31:D33"/>
    <mergeCell ref="O31:O33"/>
    <mergeCell ref="C30:C33"/>
    <mergeCell ref="N30:N33"/>
    <mergeCell ref="D37:D40"/>
    <mergeCell ref="O37:O40"/>
    <mergeCell ref="J25:J33"/>
    <mergeCell ref="F16:F17"/>
    <mergeCell ref="B53:F53"/>
    <mergeCell ref="O25:O29"/>
    <mergeCell ref="D25:D29"/>
    <mergeCell ref="E18:E20"/>
    <mergeCell ref="I18:I20"/>
    <mergeCell ref="J42:K45"/>
    <mergeCell ref="O21:O22"/>
    <mergeCell ref="B48:B51"/>
    <mergeCell ref="M48:M51"/>
    <mergeCell ref="C35:D35"/>
    <mergeCell ref="N35:O35"/>
    <mergeCell ref="B36:B44"/>
    <mergeCell ref="M36:M44"/>
    <mergeCell ref="C37:C42"/>
    <mergeCell ref="N37:N42"/>
    <mergeCell ref="C43:C44"/>
    <mergeCell ref="N43:N44"/>
    <mergeCell ref="C47:D47"/>
    <mergeCell ref="N47:O47"/>
    <mergeCell ref="E21:E22"/>
    <mergeCell ref="K12:K33"/>
    <mergeCell ref="N12:N13"/>
    <mergeCell ref="D21:D22"/>
    <mergeCell ref="E14:E15"/>
    <mergeCell ref="V3:V4"/>
    <mergeCell ref="P3:P4"/>
    <mergeCell ref="Q3:Q4"/>
    <mergeCell ref="S3:S4"/>
    <mergeCell ref="Q10:Q11"/>
    <mergeCell ref="V6:V7"/>
    <mergeCell ref="T6:T7"/>
    <mergeCell ref="U6:U7"/>
    <mergeCell ref="T3:T4"/>
    <mergeCell ref="U3:U4"/>
    <mergeCell ref="K6:K7"/>
    <mergeCell ref="S6:S7"/>
    <mergeCell ref="F6:F7"/>
    <mergeCell ref="G6:G7"/>
    <mergeCell ref="R3:R4"/>
    <mergeCell ref="R6:R7"/>
    <mergeCell ref="B5:B33"/>
    <mergeCell ref="C5:D5"/>
    <mergeCell ref="M5:M33"/>
    <mergeCell ref="N5:O5"/>
    <mergeCell ref="C6:C7"/>
    <mergeCell ref="D6:D7"/>
    <mergeCell ref="E6:E7"/>
    <mergeCell ref="J3:J4"/>
    <mergeCell ref="K3:K4"/>
    <mergeCell ref="O3:O4"/>
    <mergeCell ref="B1:B4"/>
    <mergeCell ref="C1:C4"/>
    <mergeCell ref="M1:M4"/>
    <mergeCell ref="D3:D4"/>
    <mergeCell ref="F3:F4"/>
    <mergeCell ref="C8:C9"/>
    <mergeCell ref="D8:D9"/>
    <mergeCell ref="E8:E9"/>
    <mergeCell ref="E3:E4"/>
    <mergeCell ref="H3:H4"/>
    <mergeCell ref="I3:I4"/>
    <mergeCell ref="J6:J7"/>
    <mergeCell ref="H6:H7"/>
    <mergeCell ref="I6:I7"/>
    <mergeCell ref="Q6:Q7"/>
    <mergeCell ref="N1:N4"/>
    <mergeCell ref="N6:N7"/>
    <mergeCell ref="O6:O7"/>
    <mergeCell ref="P6:P7"/>
    <mergeCell ref="G3:G4"/>
    <mergeCell ref="F8:F9"/>
    <mergeCell ref="N10:N11"/>
    <mergeCell ref="S8:S9"/>
    <mergeCell ref="S10:S11"/>
    <mergeCell ref="G8:G9"/>
    <mergeCell ref="R8:R9"/>
    <mergeCell ref="I10:I11"/>
    <mergeCell ref="H8:H9"/>
    <mergeCell ref="I8:I9"/>
    <mergeCell ref="V8:V9"/>
    <mergeCell ref="G10:G11"/>
    <mergeCell ref="H10:H11"/>
    <mergeCell ref="J8:J9"/>
    <mergeCell ref="K8:K9"/>
    <mergeCell ref="N8:N9"/>
    <mergeCell ref="O8:O9"/>
    <mergeCell ref="P8:P9"/>
    <mergeCell ref="Q8:Q9"/>
    <mergeCell ref="R10:R11"/>
    <mergeCell ref="T10:T11"/>
    <mergeCell ref="V10:V11"/>
    <mergeCell ref="O10:O11"/>
    <mergeCell ref="P10:P11"/>
    <mergeCell ref="U8:U9"/>
    <mergeCell ref="T8:T9"/>
    <mergeCell ref="K10:K11"/>
    <mergeCell ref="T16:T17"/>
    <mergeCell ref="S18:S20"/>
    <mergeCell ref="T18:T20"/>
    <mergeCell ref="S21:S22"/>
    <mergeCell ref="T21:T22"/>
    <mergeCell ref="C10:C11"/>
    <mergeCell ref="D10:D11"/>
    <mergeCell ref="C14:C15"/>
    <mergeCell ref="C16:C23"/>
    <mergeCell ref="C12:C13"/>
    <mergeCell ref="Q12:Q13"/>
    <mergeCell ref="E12:E13"/>
    <mergeCell ref="P12:P13"/>
    <mergeCell ref="E16:E17"/>
    <mergeCell ref="L13:L14"/>
    <mergeCell ref="N14:N15"/>
    <mergeCell ref="N16:N23"/>
    <mergeCell ref="F10:F11"/>
    <mergeCell ref="F12:F13"/>
    <mergeCell ref="H12:H13"/>
    <mergeCell ref="F14:F15"/>
    <mergeCell ref="G14:G15"/>
    <mergeCell ref="E10:E11"/>
    <mergeCell ref="S16:S17"/>
  </mergeCells>
  <printOptions horizontalCentered="1" verticalCentered="1" gridLinesSet="0"/>
  <pageMargins left="7.874015748031496E-2" right="0" top="7.874015748031496E-2" bottom="0.39370078740157483" header="0.15748031496062989" footer="0.39370078740157483"/>
  <pageSetup paperSize="9" scale="72" orientation="landscape"/>
  <colBreaks count="1" manualBreakCount="1"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P87"/>
  <sheetViews>
    <sheetView rightToLeft="1" topLeftCell="A22" zoomScale="70" zoomScaleNormal="70" workbookViewId="0">
      <selection activeCell="B17" sqref="B17"/>
    </sheetView>
  </sheetViews>
  <sheetFormatPr defaultColWidth="9.3046875" defaultRowHeight="18" x14ac:dyDescent="0.45"/>
  <cols>
    <col min="1" max="1" width="5.3046875" style="58" customWidth="1"/>
    <col min="2" max="2" width="19.3046875" style="58" customWidth="1"/>
    <col min="3" max="3" width="10" style="58" bestFit="1" customWidth="1"/>
    <col min="4" max="4" width="9.69140625" style="66" customWidth="1"/>
    <col min="5" max="5" width="7" style="67" bestFit="1" customWidth="1"/>
    <col min="6" max="6" width="12.69140625" style="84" customWidth="1"/>
    <col min="7" max="7" width="25.3046875" style="58" bestFit="1" customWidth="1"/>
    <col min="8" max="8" width="8.69140625" style="62" bestFit="1" customWidth="1"/>
    <col min="9" max="9" width="12.3046875" style="63" bestFit="1" customWidth="1"/>
    <col min="10" max="10" width="20.4609375" style="64" customWidth="1"/>
    <col min="11" max="11" width="23.84375" style="68" bestFit="1" customWidth="1"/>
    <col min="12" max="12" width="24.4609375" style="58" customWidth="1"/>
    <col min="13" max="13" width="8.3046875" style="58" bestFit="1" customWidth="1"/>
    <col min="14" max="14" width="16.84375" style="58" bestFit="1" customWidth="1"/>
    <col min="15" max="15" width="17.4609375" style="58" bestFit="1" customWidth="1"/>
    <col min="16" max="256" width="9.3046875" style="58" customWidth="1"/>
    <col min="257" max="257" width="5.3046875" style="58" customWidth="1"/>
    <col min="258" max="258" width="19.3046875" style="58" customWidth="1"/>
    <col min="259" max="259" width="10" style="58" bestFit="1" customWidth="1"/>
    <col min="260" max="260" width="9.69140625" style="58" customWidth="1"/>
    <col min="261" max="261" width="7" style="58" bestFit="1" customWidth="1"/>
    <col min="262" max="262" width="12.69140625" style="58" customWidth="1"/>
    <col min="263" max="263" width="16.3046875" style="58" customWidth="1"/>
    <col min="264" max="264" width="8.69140625" style="58" bestFit="1" customWidth="1"/>
    <col min="265" max="265" width="12.3046875" style="58" bestFit="1" customWidth="1"/>
    <col min="266" max="266" width="20.4609375" style="58" customWidth="1"/>
    <col min="267" max="267" width="23.84375" style="58" bestFit="1" customWidth="1"/>
    <col min="268" max="268" width="24.4609375" style="58" customWidth="1"/>
    <col min="269" max="269" width="8.3046875" style="58" bestFit="1" customWidth="1"/>
    <col min="270" max="270" width="16.84375" style="58" bestFit="1" customWidth="1"/>
    <col min="271" max="271" width="17.4609375" style="58" bestFit="1" customWidth="1"/>
    <col min="272" max="512" width="9.3046875" style="58" customWidth="1"/>
    <col min="513" max="513" width="5.3046875" style="58" customWidth="1"/>
    <col min="514" max="514" width="19.3046875" style="58" customWidth="1"/>
    <col min="515" max="515" width="10" style="58" bestFit="1" customWidth="1"/>
    <col min="516" max="516" width="9.69140625" style="58" customWidth="1"/>
    <col min="517" max="517" width="7" style="58" bestFit="1" customWidth="1"/>
    <col min="518" max="518" width="12.69140625" style="58" customWidth="1"/>
    <col min="519" max="519" width="16.3046875" style="58" customWidth="1"/>
    <col min="520" max="520" width="8.69140625" style="58" bestFit="1" customWidth="1"/>
    <col min="521" max="521" width="12.3046875" style="58" bestFit="1" customWidth="1"/>
    <col min="522" max="522" width="20.4609375" style="58" customWidth="1"/>
    <col min="523" max="523" width="23.84375" style="58" bestFit="1" customWidth="1"/>
    <col min="524" max="524" width="24.4609375" style="58" customWidth="1"/>
    <col min="525" max="525" width="8.3046875" style="58" bestFit="1" customWidth="1"/>
    <col min="526" max="526" width="16.84375" style="58" bestFit="1" customWidth="1"/>
    <col min="527" max="527" width="17.4609375" style="58" bestFit="1" customWidth="1"/>
    <col min="528" max="768" width="9.3046875" style="58" customWidth="1"/>
    <col min="769" max="769" width="5.3046875" style="58" customWidth="1"/>
    <col min="770" max="770" width="19.3046875" style="58" customWidth="1"/>
    <col min="771" max="771" width="10" style="58" bestFit="1" customWidth="1"/>
    <col min="772" max="772" width="9.69140625" style="58" customWidth="1"/>
    <col min="773" max="773" width="7" style="58" bestFit="1" customWidth="1"/>
    <col min="774" max="774" width="12.69140625" style="58" customWidth="1"/>
    <col min="775" max="775" width="16.3046875" style="58" customWidth="1"/>
    <col min="776" max="776" width="8.69140625" style="58" bestFit="1" customWidth="1"/>
    <col min="777" max="777" width="12.3046875" style="58" bestFit="1" customWidth="1"/>
    <col min="778" max="778" width="20.4609375" style="58" customWidth="1"/>
    <col min="779" max="779" width="23.84375" style="58" bestFit="1" customWidth="1"/>
    <col min="780" max="780" width="24.4609375" style="58" customWidth="1"/>
    <col min="781" max="781" width="8.3046875" style="58" bestFit="1" customWidth="1"/>
    <col min="782" max="782" width="16.84375" style="58" bestFit="1" customWidth="1"/>
    <col min="783" max="783" width="17.4609375" style="58" bestFit="1" customWidth="1"/>
    <col min="784" max="1024" width="9.3046875" style="58" customWidth="1"/>
    <col min="1025" max="1025" width="5.3046875" style="58" customWidth="1"/>
    <col min="1026" max="1026" width="19.3046875" style="58" customWidth="1"/>
    <col min="1027" max="1027" width="10" style="58" bestFit="1" customWidth="1"/>
    <col min="1028" max="1028" width="9.69140625" style="58" customWidth="1"/>
    <col min="1029" max="1029" width="7" style="58" bestFit="1" customWidth="1"/>
    <col min="1030" max="1030" width="12.69140625" style="58" customWidth="1"/>
    <col min="1031" max="1031" width="16.3046875" style="58" customWidth="1"/>
    <col min="1032" max="1032" width="8.69140625" style="58" bestFit="1" customWidth="1"/>
    <col min="1033" max="1033" width="12.3046875" style="58" bestFit="1" customWidth="1"/>
    <col min="1034" max="1034" width="20.4609375" style="58" customWidth="1"/>
    <col min="1035" max="1035" width="23.84375" style="58" bestFit="1" customWidth="1"/>
    <col min="1036" max="1036" width="24.4609375" style="58" customWidth="1"/>
    <col min="1037" max="1037" width="8.3046875" style="58" bestFit="1" customWidth="1"/>
    <col min="1038" max="1038" width="16.84375" style="58" bestFit="1" customWidth="1"/>
    <col min="1039" max="1039" width="17.4609375" style="58" bestFit="1" customWidth="1"/>
    <col min="1040" max="1280" width="9.3046875" style="58" customWidth="1"/>
    <col min="1281" max="1281" width="5.3046875" style="58" customWidth="1"/>
    <col min="1282" max="1282" width="19.3046875" style="58" customWidth="1"/>
    <col min="1283" max="1283" width="10" style="58" bestFit="1" customWidth="1"/>
    <col min="1284" max="1284" width="9.69140625" style="58" customWidth="1"/>
    <col min="1285" max="1285" width="7" style="58" bestFit="1" customWidth="1"/>
    <col min="1286" max="1286" width="12.69140625" style="58" customWidth="1"/>
    <col min="1287" max="1287" width="16.3046875" style="58" customWidth="1"/>
    <col min="1288" max="1288" width="8.69140625" style="58" bestFit="1" customWidth="1"/>
    <col min="1289" max="1289" width="12.3046875" style="58" bestFit="1" customWidth="1"/>
    <col min="1290" max="1290" width="20.4609375" style="58" customWidth="1"/>
    <col min="1291" max="1291" width="23.84375" style="58" bestFit="1" customWidth="1"/>
    <col min="1292" max="1292" width="24.4609375" style="58" customWidth="1"/>
    <col min="1293" max="1293" width="8.3046875" style="58" bestFit="1" customWidth="1"/>
    <col min="1294" max="1294" width="16.84375" style="58" bestFit="1" customWidth="1"/>
    <col min="1295" max="1295" width="17.4609375" style="58" bestFit="1" customWidth="1"/>
    <col min="1296" max="1536" width="9.3046875" style="58" customWidth="1"/>
    <col min="1537" max="1537" width="5.3046875" style="58" customWidth="1"/>
    <col min="1538" max="1538" width="19.3046875" style="58" customWidth="1"/>
    <col min="1539" max="1539" width="10" style="58" bestFit="1" customWidth="1"/>
    <col min="1540" max="1540" width="9.69140625" style="58" customWidth="1"/>
    <col min="1541" max="1541" width="7" style="58" bestFit="1" customWidth="1"/>
    <col min="1542" max="1542" width="12.69140625" style="58" customWidth="1"/>
    <col min="1543" max="1543" width="16.3046875" style="58" customWidth="1"/>
    <col min="1544" max="1544" width="8.69140625" style="58" bestFit="1" customWidth="1"/>
    <col min="1545" max="1545" width="12.3046875" style="58" bestFit="1" customWidth="1"/>
    <col min="1546" max="1546" width="20.4609375" style="58" customWidth="1"/>
    <col min="1547" max="1547" width="23.84375" style="58" bestFit="1" customWidth="1"/>
    <col min="1548" max="1548" width="24.4609375" style="58" customWidth="1"/>
    <col min="1549" max="1549" width="8.3046875" style="58" bestFit="1" customWidth="1"/>
    <col min="1550" max="1550" width="16.84375" style="58" bestFit="1" customWidth="1"/>
    <col min="1551" max="1551" width="17.4609375" style="58" bestFit="1" customWidth="1"/>
    <col min="1552" max="1792" width="9.3046875" style="58" customWidth="1"/>
    <col min="1793" max="1793" width="5.3046875" style="58" customWidth="1"/>
    <col min="1794" max="1794" width="19.3046875" style="58" customWidth="1"/>
    <col min="1795" max="1795" width="10" style="58" bestFit="1" customWidth="1"/>
    <col min="1796" max="1796" width="9.69140625" style="58" customWidth="1"/>
    <col min="1797" max="1797" width="7" style="58" bestFit="1" customWidth="1"/>
    <col min="1798" max="1798" width="12.69140625" style="58" customWidth="1"/>
    <col min="1799" max="1799" width="16.3046875" style="58" customWidth="1"/>
    <col min="1800" max="1800" width="8.69140625" style="58" bestFit="1" customWidth="1"/>
    <col min="1801" max="1801" width="12.3046875" style="58" bestFit="1" customWidth="1"/>
    <col min="1802" max="1802" width="20.4609375" style="58" customWidth="1"/>
    <col min="1803" max="1803" width="23.84375" style="58" bestFit="1" customWidth="1"/>
    <col min="1804" max="1804" width="24.4609375" style="58" customWidth="1"/>
    <col min="1805" max="1805" width="8.3046875" style="58" bestFit="1" customWidth="1"/>
    <col min="1806" max="1806" width="16.84375" style="58" bestFit="1" customWidth="1"/>
    <col min="1807" max="1807" width="17.4609375" style="58" bestFit="1" customWidth="1"/>
    <col min="1808" max="2048" width="9.3046875" style="58" customWidth="1"/>
    <col min="2049" max="2049" width="5.3046875" style="58" customWidth="1"/>
    <col min="2050" max="2050" width="19.3046875" style="58" customWidth="1"/>
    <col min="2051" max="2051" width="10" style="58" bestFit="1" customWidth="1"/>
    <col min="2052" max="2052" width="9.69140625" style="58" customWidth="1"/>
    <col min="2053" max="2053" width="7" style="58" bestFit="1" customWidth="1"/>
    <col min="2054" max="2054" width="12.69140625" style="58" customWidth="1"/>
    <col min="2055" max="2055" width="16.3046875" style="58" customWidth="1"/>
    <col min="2056" max="2056" width="8.69140625" style="58" bestFit="1" customWidth="1"/>
    <col min="2057" max="2057" width="12.3046875" style="58" bestFit="1" customWidth="1"/>
    <col min="2058" max="2058" width="20.4609375" style="58" customWidth="1"/>
    <col min="2059" max="2059" width="23.84375" style="58" bestFit="1" customWidth="1"/>
    <col min="2060" max="2060" width="24.4609375" style="58" customWidth="1"/>
    <col min="2061" max="2061" width="8.3046875" style="58" bestFit="1" customWidth="1"/>
    <col min="2062" max="2062" width="16.84375" style="58" bestFit="1" customWidth="1"/>
    <col min="2063" max="2063" width="17.4609375" style="58" bestFit="1" customWidth="1"/>
    <col min="2064" max="2304" width="9.3046875" style="58" customWidth="1"/>
    <col min="2305" max="2305" width="5.3046875" style="58" customWidth="1"/>
    <col min="2306" max="2306" width="19.3046875" style="58" customWidth="1"/>
    <col min="2307" max="2307" width="10" style="58" bestFit="1" customWidth="1"/>
    <col min="2308" max="2308" width="9.69140625" style="58" customWidth="1"/>
    <col min="2309" max="2309" width="7" style="58" bestFit="1" customWidth="1"/>
    <col min="2310" max="2310" width="12.69140625" style="58" customWidth="1"/>
    <col min="2311" max="2311" width="16.3046875" style="58" customWidth="1"/>
    <col min="2312" max="2312" width="8.69140625" style="58" bestFit="1" customWidth="1"/>
    <col min="2313" max="2313" width="12.3046875" style="58" bestFit="1" customWidth="1"/>
    <col min="2314" max="2314" width="20.4609375" style="58" customWidth="1"/>
    <col min="2315" max="2315" width="23.84375" style="58" bestFit="1" customWidth="1"/>
    <col min="2316" max="2316" width="24.4609375" style="58" customWidth="1"/>
    <col min="2317" max="2317" width="8.3046875" style="58" bestFit="1" customWidth="1"/>
    <col min="2318" max="2318" width="16.84375" style="58" bestFit="1" customWidth="1"/>
    <col min="2319" max="2319" width="17.4609375" style="58" bestFit="1" customWidth="1"/>
    <col min="2320" max="2560" width="9.3046875" style="58" customWidth="1"/>
    <col min="2561" max="2561" width="5.3046875" style="58" customWidth="1"/>
    <col min="2562" max="2562" width="19.3046875" style="58" customWidth="1"/>
    <col min="2563" max="2563" width="10" style="58" bestFit="1" customWidth="1"/>
    <col min="2564" max="2564" width="9.69140625" style="58" customWidth="1"/>
    <col min="2565" max="2565" width="7" style="58" bestFit="1" customWidth="1"/>
    <col min="2566" max="2566" width="12.69140625" style="58" customWidth="1"/>
    <col min="2567" max="2567" width="16.3046875" style="58" customWidth="1"/>
    <col min="2568" max="2568" width="8.69140625" style="58" bestFit="1" customWidth="1"/>
    <col min="2569" max="2569" width="12.3046875" style="58" bestFit="1" customWidth="1"/>
    <col min="2570" max="2570" width="20.4609375" style="58" customWidth="1"/>
    <col min="2571" max="2571" width="23.84375" style="58" bestFit="1" customWidth="1"/>
    <col min="2572" max="2572" width="24.4609375" style="58" customWidth="1"/>
    <col min="2573" max="2573" width="8.3046875" style="58" bestFit="1" customWidth="1"/>
    <col min="2574" max="2574" width="16.84375" style="58" bestFit="1" customWidth="1"/>
    <col min="2575" max="2575" width="17.4609375" style="58" bestFit="1" customWidth="1"/>
    <col min="2576" max="2816" width="9.3046875" style="58" customWidth="1"/>
    <col min="2817" max="2817" width="5.3046875" style="58" customWidth="1"/>
    <col min="2818" max="2818" width="19.3046875" style="58" customWidth="1"/>
    <col min="2819" max="2819" width="10" style="58" bestFit="1" customWidth="1"/>
    <col min="2820" max="2820" width="9.69140625" style="58" customWidth="1"/>
    <col min="2821" max="2821" width="7" style="58" bestFit="1" customWidth="1"/>
    <col min="2822" max="2822" width="12.69140625" style="58" customWidth="1"/>
    <col min="2823" max="2823" width="16.3046875" style="58" customWidth="1"/>
    <col min="2824" max="2824" width="8.69140625" style="58" bestFit="1" customWidth="1"/>
    <col min="2825" max="2825" width="12.3046875" style="58" bestFit="1" customWidth="1"/>
    <col min="2826" max="2826" width="20.4609375" style="58" customWidth="1"/>
    <col min="2827" max="2827" width="23.84375" style="58" bestFit="1" customWidth="1"/>
    <col min="2828" max="2828" width="24.4609375" style="58" customWidth="1"/>
    <col min="2829" max="2829" width="8.3046875" style="58" bestFit="1" customWidth="1"/>
    <col min="2830" max="2830" width="16.84375" style="58" bestFit="1" customWidth="1"/>
    <col min="2831" max="2831" width="17.4609375" style="58" bestFit="1" customWidth="1"/>
    <col min="2832" max="3072" width="9.3046875" style="58" customWidth="1"/>
    <col min="3073" max="3073" width="5.3046875" style="58" customWidth="1"/>
    <col min="3074" max="3074" width="19.3046875" style="58" customWidth="1"/>
    <col min="3075" max="3075" width="10" style="58" bestFit="1" customWidth="1"/>
    <col min="3076" max="3076" width="9.69140625" style="58" customWidth="1"/>
    <col min="3077" max="3077" width="7" style="58" bestFit="1" customWidth="1"/>
    <col min="3078" max="3078" width="12.69140625" style="58" customWidth="1"/>
    <col min="3079" max="3079" width="16.3046875" style="58" customWidth="1"/>
    <col min="3080" max="3080" width="8.69140625" style="58" bestFit="1" customWidth="1"/>
    <col min="3081" max="3081" width="12.3046875" style="58" bestFit="1" customWidth="1"/>
    <col min="3082" max="3082" width="20.4609375" style="58" customWidth="1"/>
    <col min="3083" max="3083" width="23.84375" style="58" bestFit="1" customWidth="1"/>
    <col min="3084" max="3084" width="24.4609375" style="58" customWidth="1"/>
    <col min="3085" max="3085" width="8.3046875" style="58" bestFit="1" customWidth="1"/>
    <col min="3086" max="3086" width="16.84375" style="58" bestFit="1" customWidth="1"/>
    <col min="3087" max="3087" width="17.4609375" style="58" bestFit="1" customWidth="1"/>
    <col min="3088" max="3328" width="9.3046875" style="58" customWidth="1"/>
    <col min="3329" max="3329" width="5.3046875" style="58" customWidth="1"/>
    <col min="3330" max="3330" width="19.3046875" style="58" customWidth="1"/>
    <col min="3331" max="3331" width="10" style="58" bestFit="1" customWidth="1"/>
    <col min="3332" max="3332" width="9.69140625" style="58" customWidth="1"/>
    <col min="3333" max="3333" width="7" style="58" bestFit="1" customWidth="1"/>
    <col min="3334" max="3334" width="12.69140625" style="58" customWidth="1"/>
    <col min="3335" max="3335" width="16.3046875" style="58" customWidth="1"/>
    <col min="3336" max="3336" width="8.69140625" style="58" bestFit="1" customWidth="1"/>
    <col min="3337" max="3337" width="12.3046875" style="58" bestFit="1" customWidth="1"/>
    <col min="3338" max="3338" width="20.4609375" style="58" customWidth="1"/>
    <col min="3339" max="3339" width="23.84375" style="58" bestFit="1" customWidth="1"/>
    <col min="3340" max="3340" width="24.4609375" style="58" customWidth="1"/>
    <col min="3341" max="3341" width="8.3046875" style="58" bestFit="1" customWidth="1"/>
    <col min="3342" max="3342" width="16.84375" style="58" bestFit="1" customWidth="1"/>
    <col min="3343" max="3343" width="17.4609375" style="58" bestFit="1" customWidth="1"/>
    <col min="3344" max="3584" width="9.3046875" style="58" customWidth="1"/>
    <col min="3585" max="3585" width="5.3046875" style="58" customWidth="1"/>
    <col min="3586" max="3586" width="19.3046875" style="58" customWidth="1"/>
    <col min="3587" max="3587" width="10" style="58" bestFit="1" customWidth="1"/>
    <col min="3588" max="3588" width="9.69140625" style="58" customWidth="1"/>
    <col min="3589" max="3589" width="7" style="58" bestFit="1" customWidth="1"/>
    <col min="3590" max="3590" width="12.69140625" style="58" customWidth="1"/>
    <col min="3591" max="3591" width="16.3046875" style="58" customWidth="1"/>
    <col min="3592" max="3592" width="8.69140625" style="58" bestFit="1" customWidth="1"/>
    <col min="3593" max="3593" width="12.3046875" style="58" bestFit="1" customWidth="1"/>
    <col min="3594" max="3594" width="20.4609375" style="58" customWidth="1"/>
    <col min="3595" max="3595" width="23.84375" style="58" bestFit="1" customWidth="1"/>
    <col min="3596" max="3596" width="24.4609375" style="58" customWidth="1"/>
    <col min="3597" max="3597" width="8.3046875" style="58" bestFit="1" customWidth="1"/>
    <col min="3598" max="3598" width="16.84375" style="58" bestFit="1" customWidth="1"/>
    <col min="3599" max="3599" width="17.4609375" style="58" bestFit="1" customWidth="1"/>
    <col min="3600" max="3840" width="9.3046875" style="58" customWidth="1"/>
    <col min="3841" max="3841" width="5.3046875" style="58" customWidth="1"/>
    <col min="3842" max="3842" width="19.3046875" style="58" customWidth="1"/>
    <col min="3843" max="3843" width="10" style="58" bestFit="1" customWidth="1"/>
    <col min="3844" max="3844" width="9.69140625" style="58" customWidth="1"/>
    <col min="3845" max="3845" width="7" style="58" bestFit="1" customWidth="1"/>
    <col min="3846" max="3846" width="12.69140625" style="58" customWidth="1"/>
    <col min="3847" max="3847" width="16.3046875" style="58" customWidth="1"/>
    <col min="3848" max="3848" width="8.69140625" style="58" bestFit="1" customWidth="1"/>
    <col min="3849" max="3849" width="12.3046875" style="58" bestFit="1" customWidth="1"/>
    <col min="3850" max="3850" width="20.4609375" style="58" customWidth="1"/>
    <col min="3851" max="3851" width="23.84375" style="58" bestFit="1" customWidth="1"/>
    <col min="3852" max="3852" width="24.4609375" style="58" customWidth="1"/>
    <col min="3853" max="3853" width="8.3046875" style="58" bestFit="1" customWidth="1"/>
    <col min="3854" max="3854" width="16.84375" style="58" bestFit="1" customWidth="1"/>
    <col min="3855" max="3855" width="17.4609375" style="58" bestFit="1" customWidth="1"/>
    <col min="3856" max="4096" width="9.3046875" style="58" customWidth="1"/>
    <col min="4097" max="4097" width="5.3046875" style="58" customWidth="1"/>
    <col min="4098" max="4098" width="19.3046875" style="58" customWidth="1"/>
    <col min="4099" max="4099" width="10" style="58" bestFit="1" customWidth="1"/>
    <col min="4100" max="4100" width="9.69140625" style="58" customWidth="1"/>
    <col min="4101" max="4101" width="7" style="58" bestFit="1" customWidth="1"/>
    <col min="4102" max="4102" width="12.69140625" style="58" customWidth="1"/>
    <col min="4103" max="4103" width="16.3046875" style="58" customWidth="1"/>
    <col min="4104" max="4104" width="8.69140625" style="58" bestFit="1" customWidth="1"/>
    <col min="4105" max="4105" width="12.3046875" style="58" bestFit="1" customWidth="1"/>
    <col min="4106" max="4106" width="20.4609375" style="58" customWidth="1"/>
    <col min="4107" max="4107" width="23.84375" style="58" bestFit="1" customWidth="1"/>
    <col min="4108" max="4108" width="24.4609375" style="58" customWidth="1"/>
    <col min="4109" max="4109" width="8.3046875" style="58" bestFit="1" customWidth="1"/>
    <col min="4110" max="4110" width="16.84375" style="58" bestFit="1" customWidth="1"/>
    <col min="4111" max="4111" width="17.4609375" style="58" bestFit="1" customWidth="1"/>
    <col min="4112" max="4352" width="9.3046875" style="58" customWidth="1"/>
    <col min="4353" max="4353" width="5.3046875" style="58" customWidth="1"/>
    <col min="4354" max="4354" width="19.3046875" style="58" customWidth="1"/>
    <col min="4355" max="4355" width="10" style="58" bestFit="1" customWidth="1"/>
    <col min="4356" max="4356" width="9.69140625" style="58" customWidth="1"/>
    <col min="4357" max="4357" width="7" style="58" bestFit="1" customWidth="1"/>
    <col min="4358" max="4358" width="12.69140625" style="58" customWidth="1"/>
    <col min="4359" max="4359" width="16.3046875" style="58" customWidth="1"/>
    <col min="4360" max="4360" width="8.69140625" style="58" bestFit="1" customWidth="1"/>
    <col min="4361" max="4361" width="12.3046875" style="58" bestFit="1" customWidth="1"/>
    <col min="4362" max="4362" width="20.4609375" style="58" customWidth="1"/>
    <col min="4363" max="4363" width="23.84375" style="58" bestFit="1" customWidth="1"/>
    <col min="4364" max="4364" width="24.4609375" style="58" customWidth="1"/>
    <col min="4365" max="4365" width="8.3046875" style="58" bestFit="1" customWidth="1"/>
    <col min="4366" max="4366" width="16.84375" style="58" bestFit="1" customWidth="1"/>
    <col min="4367" max="4367" width="17.4609375" style="58" bestFit="1" customWidth="1"/>
    <col min="4368" max="4608" width="9.3046875" style="58" customWidth="1"/>
    <col min="4609" max="4609" width="5.3046875" style="58" customWidth="1"/>
    <col min="4610" max="4610" width="19.3046875" style="58" customWidth="1"/>
    <col min="4611" max="4611" width="10" style="58" bestFit="1" customWidth="1"/>
    <col min="4612" max="4612" width="9.69140625" style="58" customWidth="1"/>
    <col min="4613" max="4613" width="7" style="58" bestFit="1" customWidth="1"/>
    <col min="4614" max="4614" width="12.69140625" style="58" customWidth="1"/>
    <col min="4615" max="4615" width="16.3046875" style="58" customWidth="1"/>
    <col min="4616" max="4616" width="8.69140625" style="58" bestFit="1" customWidth="1"/>
    <col min="4617" max="4617" width="12.3046875" style="58" bestFit="1" customWidth="1"/>
    <col min="4618" max="4618" width="20.4609375" style="58" customWidth="1"/>
    <col min="4619" max="4619" width="23.84375" style="58" bestFit="1" customWidth="1"/>
    <col min="4620" max="4620" width="24.4609375" style="58" customWidth="1"/>
    <col min="4621" max="4621" width="8.3046875" style="58" bestFit="1" customWidth="1"/>
    <col min="4622" max="4622" width="16.84375" style="58" bestFit="1" customWidth="1"/>
    <col min="4623" max="4623" width="17.4609375" style="58" bestFit="1" customWidth="1"/>
    <col min="4624" max="4864" width="9.3046875" style="58" customWidth="1"/>
    <col min="4865" max="4865" width="5.3046875" style="58" customWidth="1"/>
    <col min="4866" max="4866" width="19.3046875" style="58" customWidth="1"/>
    <col min="4867" max="4867" width="10" style="58" bestFit="1" customWidth="1"/>
    <col min="4868" max="4868" width="9.69140625" style="58" customWidth="1"/>
    <col min="4869" max="4869" width="7" style="58" bestFit="1" customWidth="1"/>
    <col min="4870" max="4870" width="12.69140625" style="58" customWidth="1"/>
    <col min="4871" max="4871" width="16.3046875" style="58" customWidth="1"/>
    <col min="4872" max="4872" width="8.69140625" style="58" bestFit="1" customWidth="1"/>
    <col min="4873" max="4873" width="12.3046875" style="58" bestFit="1" customWidth="1"/>
    <col min="4874" max="4874" width="20.4609375" style="58" customWidth="1"/>
    <col min="4875" max="4875" width="23.84375" style="58" bestFit="1" customWidth="1"/>
    <col min="4876" max="4876" width="24.4609375" style="58" customWidth="1"/>
    <col min="4877" max="4877" width="8.3046875" style="58" bestFit="1" customWidth="1"/>
    <col min="4878" max="4878" width="16.84375" style="58" bestFit="1" customWidth="1"/>
    <col min="4879" max="4879" width="17.4609375" style="58" bestFit="1" customWidth="1"/>
    <col min="4880" max="5120" width="9.3046875" style="58" customWidth="1"/>
    <col min="5121" max="5121" width="5.3046875" style="58" customWidth="1"/>
    <col min="5122" max="5122" width="19.3046875" style="58" customWidth="1"/>
    <col min="5123" max="5123" width="10" style="58" bestFit="1" customWidth="1"/>
    <col min="5124" max="5124" width="9.69140625" style="58" customWidth="1"/>
    <col min="5125" max="5125" width="7" style="58" bestFit="1" customWidth="1"/>
    <col min="5126" max="5126" width="12.69140625" style="58" customWidth="1"/>
    <col min="5127" max="5127" width="16.3046875" style="58" customWidth="1"/>
    <col min="5128" max="5128" width="8.69140625" style="58" bestFit="1" customWidth="1"/>
    <col min="5129" max="5129" width="12.3046875" style="58" bestFit="1" customWidth="1"/>
    <col min="5130" max="5130" width="20.4609375" style="58" customWidth="1"/>
    <col min="5131" max="5131" width="23.84375" style="58" bestFit="1" customWidth="1"/>
    <col min="5132" max="5132" width="24.4609375" style="58" customWidth="1"/>
    <col min="5133" max="5133" width="8.3046875" style="58" bestFit="1" customWidth="1"/>
    <col min="5134" max="5134" width="16.84375" style="58" bestFit="1" customWidth="1"/>
    <col min="5135" max="5135" width="17.4609375" style="58" bestFit="1" customWidth="1"/>
    <col min="5136" max="5376" width="9.3046875" style="58" customWidth="1"/>
    <col min="5377" max="5377" width="5.3046875" style="58" customWidth="1"/>
    <col min="5378" max="5378" width="19.3046875" style="58" customWidth="1"/>
    <col min="5379" max="5379" width="10" style="58" bestFit="1" customWidth="1"/>
    <col min="5380" max="5380" width="9.69140625" style="58" customWidth="1"/>
    <col min="5381" max="5381" width="7" style="58" bestFit="1" customWidth="1"/>
    <col min="5382" max="5382" width="12.69140625" style="58" customWidth="1"/>
    <col min="5383" max="5383" width="16.3046875" style="58" customWidth="1"/>
    <col min="5384" max="5384" width="8.69140625" style="58" bestFit="1" customWidth="1"/>
    <col min="5385" max="5385" width="12.3046875" style="58" bestFit="1" customWidth="1"/>
    <col min="5386" max="5386" width="20.4609375" style="58" customWidth="1"/>
    <col min="5387" max="5387" width="23.84375" style="58" bestFit="1" customWidth="1"/>
    <col min="5388" max="5388" width="24.4609375" style="58" customWidth="1"/>
    <col min="5389" max="5389" width="8.3046875" style="58" bestFit="1" customWidth="1"/>
    <col min="5390" max="5390" width="16.84375" style="58" bestFit="1" customWidth="1"/>
    <col min="5391" max="5391" width="17.4609375" style="58" bestFit="1" customWidth="1"/>
    <col min="5392" max="5632" width="9.3046875" style="58" customWidth="1"/>
    <col min="5633" max="5633" width="5.3046875" style="58" customWidth="1"/>
    <col min="5634" max="5634" width="19.3046875" style="58" customWidth="1"/>
    <col min="5635" max="5635" width="10" style="58" bestFit="1" customWidth="1"/>
    <col min="5636" max="5636" width="9.69140625" style="58" customWidth="1"/>
    <col min="5637" max="5637" width="7" style="58" bestFit="1" customWidth="1"/>
    <col min="5638" max="5638" width="12.69140625" style="58" customWidth="1"/>
    <col min="5639" max="5639" width="16.3046875" style="58" customWidth="1"/>
    <col min="5640" max="5640" width="8.69140625" style="58" bestFit="1" customWidth="1"/>
    <col min="5641" max="5641" width="12.3046875" style="58" bestFit="1" customWidth="1"/>
    <col min="5642" max="5642" width="20.4609375" style="58" customWidth="1"/>
    <col min="5643" max="5643" width="23.84375" style="58" bestFit="1" customWidth="1"/>
    <col min="5644" max="5644" width="24.4609375" style="58" customWidth="1"/>
    <col min="5645" max="5645" width="8.3046875" style="58" bestFit="1" customWidth="1"/>
    <col min="5646" max="5646" width="16.84375" style="58" bestFit="1" customWidth="1"/>
    <col min="5647" max="5647" width="17.4609375" style="58" bestFit="1" customWidth="1"/>
    <col min="5648" max="5888" width="9.3046875" style="58" customWidth="1"/>
    <col min="5889" max="5889" width="5.3046875" style="58" customWidth="1"/>
    <col min="5890" max="5890" width="19.3046875" style="58" customWidth="1"/>
    <col min="5891" max="5891" width="10" style="58" bestFit="1" customWidth="1"/>
    <col min="5892" max="5892" width="9.69140625" style="58" customWidth="1"/>
    <col min="5893" max="5893" width="7" style="58" bestFit="1" customWidth="1"/>
    <col min="5894" max="5894" width="12.69140625" style="58" customWidth="1"/>
    <col min="5895" max="5895" width="16.3046875" style="58" customWidth="1"/>
    <col min="5896" max="5896" width="8.69140625" style="58" bestFit="1" customWidth="1"/>
    <col min="5897" max="5897" width="12.3046875" style="58" bestFit="1" customWidth="1"/>
    <col min="5898" max="5898" width="20.4609375" style="58" customWidth="1"/>
    <col min="5899" max="5899" width="23.84375" style="58" bestFit="1" customWidth="1"/>
    <col min="5900" max="5900" width="24.4609375" style="58" customWidth="1"/>
    <col min="5901" max="5901" width="8.3046875" style="58" bestFit="1" customWidth="1"/>
    <col min="5902" max="5902" width="16.84375" style="58" bestFit="1" customWidth="1"/>
    <col min="5903" max="5903" width="17.4609375" style="58" bestFit="1" customWidth="1"/>
    <col min="5904" max="6144" width="9.3046875" style="58" customWidth="1"/>
    <col min="6145" max="6145" width="5.3046875" style="58" customWidth="1"/>
    <col min="6146" max="6146" width="19.3046875" style="58" customWidth="1"/>
    <col min="6147" max="6147" width="10" style="58" bestFit="1" customWidth="1"/>
    <col min="6148" max="6148" width="9.69140625" style="58" customWidth="1"/>
    <col min="6149" max="6149" width="7" style="58" bestFit="1" customWidth="1"/>
    <col min="6150" max="6150" width="12.69140625" style="58" customWidth="1"/>
    <col min="6151" max="6151" width="16.3046875" style="58" customWidth="1"/>
    <col min="6152" max="6152" width="8.69140625" style="58" bestFit="1" customWidth="1"/>
    <col min="6153" max="6153" width="12.3046875" style="58" bestFit="1" customWidth="1"/>
    <col min="6154" max="6154" width="20.4609375" style="58" customWidth="1"/>
    <col min="6155" max="6155" width="23.84375" style="58" bestFit="1" customWidth="1"/>
    <col min="6156" max="6156" width="24.4609375" style="58" customWidth="1"/>
    <col min="6157" max="6157" width="8.3046875" style="58" bestFit="1" customWidth="1"/>
    <col min="6158" max="6158" width="16.84375" style="58" bestFit="1" customWidth="1"/>
    <col min="6159" max="6159" width="17.4609375" style="58" bestFit="1" customWidth="1"/>
    <col min="6160" max="6400" width="9.3046875" style="58" customWidth="1"/>
    <col min="6401" max="6401" width="5.3046875" style="58" customWidth="1"/>
    <col min="6402" max="6402" width="19.3046875" style="58" customWidth="1"/>
    <col min="6403" max="6403" width="10" style="58" bestFit="1" customWidth="1"/>
    <col min="6404" max="6404" width="9.69140625" style="58" customWidth="1"/>
    <col min="6405" max="6405" width="7" style="58" bestFit="1" customWidth="1"/>
    <col min="6406" max="6406" width="12.69140625" style="58" customWidth="1"/>
    <col min="6407" max="6407" width="16.3046875" style="58" customWidth="1"/>
    <col min="6408" max="6408" width="8.69140625" style="58" bestFit="1" customWidth="1"/>
    <col min="6409" max="6409" width="12.3046875" style="58" bestFit="1" customWidth="1"/>
    <col min="6410" max="6410" width="20.4609375" style="58" customWidth="1"/>
    <col min="6411" max="6411" width="23.84375" style="58" bestFit="1" customWidth="1"/>
    <col min="6412" max="6412" width="24.4609375" style="58" customWidth="1"/>
    <col min="6413" max="6413" width="8.3046875" style="58" bestFit="1" customWidth="1"/>
    <col min="6414" max="6414" width="16.84375" style="58" bestFit="1" customWidth="1"/>
    <col min="6415" max="6415" width="17.4609375" style="58" bestFit="1" customWidth="1"/>
    <col min="6416" max="6656" width="9.3046875" style="58" customWidth="1"/>
    <col min="6657" max="6657" width="5.3046875" style="58" customWidth="1"/>
    <col min="6658" max="6658" width="19.3046875" style="58" customWidth="1"/>
    <col min="6659" max="6659" width="10" style="58" bestFit="1" customWidth="1"/>
    <col min="6660" max="6660" width="9.69140625" style="58" customWidth="1"/>
    <col min="6661" max="6661" width="7" style="58" bestFit="1" customWidth="1"/>
    <col min="6662" max="6662" width="12.69140625" style="58" customWidth="1"/>
    <col min="6663" max="6663" width="16.3046875" style="58" customWidth="1"/>
    <col min="6664" max="6664" width="8.69140625" style="58" bestFit="1" customWidth="1"/>
    <col min="6665" max="6665" width="12.3046875" style="58" bestFit="1" customWidth="1"/>
    <col min="6666" max="6666" width="20.4609375" style="58" customWidth="1"/>
    <col min="6667" max="6667" width="23.84375" style="58" bestFit="1" customWidth="1"/>
    <col min="6668" max="6668" width="24.4609375" style="58" customWidth="1"/>
    <col min="6669" max="6669" width="8.3046875" style="58" bestFit="1" customWidth="1"/>
    <col min="6670" max="6670" width="16.84375" style="58" bestFit="1" customWidth="1"/>
    <col min="6671" max="6671" width="17.4609375" style="58" bestFit="1" customWidth="1"/>
    <col min="6672" max="6912" width="9.3046875" style="58" customWidth="1"/>
    <col min="6913" max="6913" width="5.3046875" style="58" customWidth="1"/>
    <col min="6914" max="6914" width="19.3046875" style="58" customWidth="1"/>
    <col min="6915" max="6915" width="10" style="58" bestFit="1" customWidth="1"/>
    <col min="6916" max="6916" width="9.69140625" style="58" customWidth="1"/>
    <col min="6917" max="6917" width="7" style="58" bestFit="1" customWidth="1"/>
    <col min="6918" max="6918" width="12.69140625" style="58" customWidth="1"/>
    <col min="6919" max="6919" width="16.3046875" style="58" customWidth="1"/>
    <col min="6920" max="6920" width="8.69140625" style="58" bestFit="1" customWidth="1"/>
    <col min="6921" max="6921" width="12.3046875" style="58" bestFit="1" customWidth="1"/>
    <col min="6922" max="6922" width="20.4609375" style="58" customWidth="1"/>
    <col min="6923" max="6923" width="23.84375" style="58" bestFit="1" customWidth="1"/>
    <col min="6924" max="6924" width="24.4609375" style="58" customWidth="1"/>
    <col min="6925" max="6925" width="8.3046875" style="58" bestFit="1" customWidth="1"/>
    <col min="6926" max="6926" width="16.84375" style="58" bestFit="1" customWidth="1"/>
    <col min="6927" max="6927" width="17.4609375" style="58" bestFit="1" customWidth="1"/>
    <col min="6928" max="7168" width="9.3046875" style="58" customWidth="1"/>
    <col min="7169" max="7169" width="5.3046875" style="58" customWidth="1"/>
    <col min="7170" max="7170" width="19.3046875" style="58" customWidth="1"/>
    <col min="7171" max="7171" width="10" style="58" bestFit="1" customWidth="1"/>
    <col min="7172" max="7172" width="9.69140625" style="58" customWidth="1"/>
    <col min="7173" max="7173" width="7" style="58" bestFit="1" customWidth="1"/>
    <col min="7174" max="7174" width="12.69140625" style="58" customWidth="1"/>
    <col min="7175" max="7175" width="16.3046875" style="58" customWidth="1"/>
    <col min="7176" max="7176" width="8.69140625" style="58" bestFit="1" customWidth="1"/>
    <col min="7177" max="7177" width="12.3046875" style="58" bestFit="1" customWidth="1"/>
    <col min="7178" max="7178" width="20.4609375" style="58" customWidth="1"/>
    <col min="7179" max="7179" width="23.84375" style="58" bestFit="1" customWidth="1"/>
    <col min="7180" max="7180" width="24.4609375" style="58" customWidth="1"/>
    <col min="7181" max="7181" width="8.3046875" style="58" bestFit="1" customWidth="1"/>
    <col min="7182" max="7182" width="16.84375" style="58" bestFit="1" customWidth="1"/>
    <col min="7183" max="7183" width="17.4609375" style="58" bestFit="1" customWidth="1"/>
    <col min="7184" max="7424" width="9.3046875" style="58" customWidth="1"/>
    <col min="7425" max="7425" width="5.3046875" style="58" customWidth="1"/>
    <col min="7426" max="7426" width="19.3046875" style="58" customWidth="1"/>
    <col min="7427" max="7427" width="10" style="58" bestFit="1" customWidth="1"/>
    <col min="7428" max="7428" width="9.69140625" style="58" customWidth="1"/>
    <col min="7429" max="7429" width="7" style="58" bestFit="1" customWidth="1"/>
    <col min="7430" max="7430" width="12.69140625" style="58" customWidth="1"/>
    <col min="7431" max="7431" width="16.3046875" style="58" customWidth="1"/>
    <col min="7432" max="7432" width="8.69140625" style="58" bestFit="1" customWidth="1"/>
    <col min="7433" max="7433" width="12.3046875" style="58" bestFit="1" customWidth="1"/>
    <col min="7434" max="7434" width="20.4609375" style="58" customWidth="1"/>
    <col min="7435" max="7435" width="23.84375" style="58" bestFit="1" customWidth="1"/>
    <col min="7436" max="7436" width="24.4609375" style="58" customWidth="1"/>
    <col min="7437" max="7437" width="8.3046875" style="58" bestFit="1" customWidth="1"/>
    <col min="7438" max="7438" width="16.84375" style="58" bestFit="1" customWidth="1"/>
    <col min="7439" max="7439" width="17.4609375" style="58" bestFit="1" customWidth="1"/>
    <col min="7440" max="7680" width="9.3046875" style="58" customWidth="1"/>
    <col min="7681" max="7681" width="5.3046875" style="58" customWidth="1"/>
    <col min="7682" max="7682" width="19.3046875" style="58" customWidth="1"/>
    <col min="7683" max="7683" width="10" style="58" bestFit="1" customWidth="1"/>
    <col min="7684" max="7684" width="9.69140625" style="58" customWidth="1"/>
    <col min="7685" max="7685" width="7" style="58" bestFit="1" customWidth="1"/>
    <col min="7686" max="7686" width="12.69140625" style="58" customWidth="1"/>
    <col min="7687" max="7687" width="16.3046875" style="58" customWidth="1"/>
    <col min="7688" max="7688" width="8.69140625" style="58" bestFit="1" customWidth="1"/>
    <col min="7689" max="7689" width="12.3046875" style="58" bestFit="1" customWidth="1"/>
    <col min="7690" max="7690" width="20.4609375" style="58" customWidth="1"/>
    <col min="7691" max="7691" width="23.84375" style="58" bestFit="1" customWidth="1"/>
    <col min="7692" max="7692" width="24.4609375" style="58" customWidth="1"/>
    <col min="7693" max="7693" width="8.3046875" style="58" bestFit="1" customWidth="1"/>
    <col min="7694" max="7694" width="16.84375" style="58" bestFit="1" customWidth="1"/>
    <col min="7695" max="7695" width="17.4609375" style="58" bestFit="1" customWidth="1"/>
    <col min="7696" max="7936" width="9.3046875" style="58" customWidth="1"/>
    <col min="7937" max="7937" width="5.3046875" style="58" customWidth="1"/>
    <col min="7938" max="7938" width="19.3046875" style="58" customWidth="1"/>
    <col min="7939" max="7939" width="10" style="58" bestFit="1" customWidth="1"/>
    <col min="7940" max="7940" width="9.69140625" style="58" customWidth="1"/>
    <col min="7941" max="7941" width="7" style="58" bestFit="1" customWidth="1"/>
    <col min="7942" max="7942" width="12.69140625" style="58" customWidth="1"/>
    <col min="7943" max="7943" width="16.3046875" style="58" customWidth="1"/>
    <col min="7944" max="7944" width="8.69140625" style="58" bestFit="1" customWidth="1"/>
    <col min="7945" max="7945" width="12.3046875" style="58" bestFit="1" customWidth="1"/>
    <col min="7946" max="7946" width="20.4609375" style="58" customWidth="1"/>
    <col min="7947" max="7947" width="23.84375" style="58" bestFit="1" customWidth="1"/>
    <col min="7948" max="7948" width="24.4609375" style="58" customWidth="1"/>
    <col min="7949" max="7949" width="8.3046875" style="58" bestFit="1" customWidth="1"/>
    <col min="7950" max="7950" width="16.84375" style="58" bestFit="1" customWidth="1"/>
    <col min="7951" max="7951" width="17.4609375" style="58" bestFit="1" customWidth="1"/>
    <col min="7952" max="8192" width="9.3046875" style="58" customWidth="1"/>
    <col min="8193" max="8193" width="5.3046875" style="58" customWidth="1"/>
    <col min="8194" max="8194" width="19.3046875" style="58" customWidth="1"/>
    <col min="8195" max="8195" width="10" style="58" bestFit="1" customWidth="1"/>
    <col min="8196" max="8196" width="9.69140625" style="58" customWidth="1"/>
    <col min="8197" max="8197" width="7" style="58" bestFit="1" customWidth="1"/>
    <col min="8198" max="8198" width="12.69140625" style="58" customWidth="1"/>
    <col min="8199" max="8199" width="16.3046875" style="58" customWidth="1"/>
    <col min="8200" max="8200" width="8.69140625" style="58" bestFit="1" customWidth="1"/>
    <col min="8201" max="8201" width="12.3046875" style="58" bestFit="1" customWidth="1"/>
    <col min="8202" max="8202" width="20.4609375" style="58" customWidth="1"/>
    <col min="8203" max="8203" width="23.84375" style="58" bestFit="1" customWidth="1"/>
    <col min="8204" max="8204" width="24.4609375" style="58" customWidth="1"/>
    <col min="8205" max="8205" width="8.3046875" style="58" bestFit="1" customWidth="1"/>
    <col min="8206" max="8206" width="16.84375" style="58" bestFit="1" customWidth="1"/>
    <col min="8207" max="8207" width="17.4609375" style="58" bestFit="1" customWidth="1"/>
    <col min="8208" max="8448" width="9.3046875" style="58" customWidth="1"/>
    <col min="8449" max="8449" width="5.3046875" style="58" customWidth="1"/>
    <col min="8450" max="8450" width="19.3046875" style="58" customWidth="1"/>
    <col min="8451" max="8451" width="10" style="58" bestFit="1" customWidth="1"/>
    <col min="8452" max="8452" width="9.69140625" style="58" customWidth="1"/>
    <col min="8453" max="8453" width="7" style="58" bestFit="1" customWidth="1"/>
    <col min="8454" max="8454" width="12.69140625" style="58" customWidth="1"/>
    <col min="8455" max="8455" width="16.3046875" style="58" customWidth="1"/>
    <col min="8456" max="8456" width="8.69140625" style="58" bestFit="1" customWidth="1"/>
    <col min="8457" max="8457" width="12.3046875" style="58" bestFit="1" customWidth="1"/>
    <col min="8458" max="8458" width="20.4609375" style="58" customWidth="1"/>
    <col min="8459" max="8459" width="23.84375" style="58" bestFit="1" customWidth="1"/>
    <col min="8460" max="8460" width="24.4609375" style="58" customWidth="1"/>
    <col min="8461" max="8461" width="8.3046875" style="58" bestFit="1" customWidth="1"/>
    <col min="8462" max="8462" width="16.84375" style="58" bestFit="1" customWidth="1"/>
    <col min="8463" max="8463" width="17.4609375" style="58" bestFit="1" customWidth="1"/>
    <col min="8464" max="8704" width="9.3046875" style="58" customWidth="1"/>
    <col min="8705" max="8705" width="5.3046875" style="58" customWidth="1"/>
    <col min="8706" max="8706" width="19.3046875" style="58" customWidth="1"/>
    <col min="8707" max="8707" width="10" style="58" bestFit="1" customWidth="1"/>
    <col min="8708" max="8708" width="9.69140625" style="58" customWidth="1"/>
    <col min="8709" max="8709" width="7" style="58" bestFit="1" customWidth="1"/>
    <col min="8710" max="8710" width="12.69140625" style="58" customWidth="1"/>
    <col min="8711" max="8711" width="16.3046875" style="58" customWidth="1"/>
    <col min="8712" max="8712" width="8.69140625" style="58" bestFit="1" customWidth="1"/>
    <col min="8713" max="8713" width="12.3046875" style="58" bestFit="1" customWidth="1"/>
    <col min="8714" max="8714" width="20.4609375" style="58" customWidth="1"/>
    <col min="8715" max="8715" width="23.84375" style="58" bestFit="1" customWidth="1"/>
    <col min="8716" max="8716" width="24.4609375" style="58" customWidth="1"/>
    <col min="8717" max="8717" width="8.3046875" style="58" bestFit="1" customWidth="1"/>
    <col min="8718" max="8718" width="16.84375" style="58" bestFit="1" customWidth="1"/>
    <col min="8719" max="8719" width="17.4609375" style="58" bestFit="1" customWidth="1"/>
    <col min="8720" max="8960" width="9.3046875" style="58" customWidth="1"/>
    <col min="8961" max="8961" width="5.3046875" style="58" customWidth="1"/>
    <col min="8962" max="8962" width="19.3046875" style="58" customWidth="1"/>
    <col min="8963" max="8963" width="10" style="58" bestFit="1" customWidth="1"/>
    <col min="8964" max="8964" width="9.69140625" style="58" customWidth="1"/>
    <col min="8965" max="8965" width="7" style="58" bestFit="1" customWidth="1"/>
    <col min="8966" max="8966" width="12.69140625" style="58" customWidth="1"/>
    <col min="8967" max="8967" width="16.3046875" style="58" customWidth="1"/>
    <col min="8968" max="8968" width="8.69140625" style="58" bestFit="1" customWidth="1"/>
    <col min="8969" max="8969" width="12.3046875" style="58" bestFit="1" customWidth="1"/>
    <col min="8970" max="8970" width="20.4609375" style="58" customWidth="1"/>
    <col min="8971" max="8971" width="23.84375" style="58" bestFit="1" customWidth="1"/>
    <col min="8972" max="8972" width="24.4609375" style="58" customWidth="1"/>
    <col min="8973" max="8973" width="8.3046875" style="58" bestFit="1" customWidth="1"/>
    <col min="8974" max="8974" width="16.84375" style="58" bestFit="1" customWidth="1"/>
    <col min="8975" max="8975" width="17.4609375" style="58" bestFit="1" customWidth="1"/>
    <col min="8976" max="9216" width="9.3046875" style="58" customWidth="1"/>
    <col min="9217" max="9217" width="5.3046875" style="58" customWidth="1"/>
    <col min="9218" max="9218" width="19.3046875" style="58" customWidth="1"/>
    <col min="9219" max="9219" width="10" style="58" bestFit="1" customWidth="1"/>
    <col min="9220" max="9220" width="9.69140625" style="58" customWidth="1"/>
    <col min="9221" max="9221" width="7" style="58" bestFit="1" customWidth="1"/>
    <col min="9222" max="9222" width="12.69140625" style="58" customWidth="1"/>
    <col min="9223" max="9223" width="16.3046875" style="58" customWidth="1"/>
    <col min="9224" max="9224" width="8.69140625" style="58" bestFit="1" customWidth="1"/>
    <col min="9225" max="9225" width="12.3046875" style="58" bestFit="1" customWidth="1"/>
    <col min="9226" max="9226" width="20.4609375" style="58" customWidth="1"/>
    <col min="9227" max="9227" width="23.84375" style="58" bestFit="1" customWidth="1"/>
    <col min="9228" max="9228" width="24.4609375" style="58" customWidth="1"/>
    <col min="9229" max="9229" width="8.3046875" style="58" bestFit="1" customWidth="1"/>
    <col min="9230" max="9230" width="16.84375" style="58" bestFit="1" customWidth="1"/>
    <col min="9231" max="9231" width="17.4609375" style="58" bestFit="1" customWidth="1"/>
    <col min="9232" max="9472" width="9.3046875" style="58" customWidth="1"/>
    <col min="9473" max="9473" width="5.3046875" style="58" customWidth="1"/>
    <col min="9474" max="9474" width="19.3046875" style="58" customWidth="1"/>
    <col min="9475" max="9475" width="10" style="58" bestFit="1" customWidth="1"/>
    <col min="9476" max="9476" width="9.69140625" style="58" customWidth="1"/>
    <col min="9477" max="9477" width="7" style="58" bestFit="1" customWidth="1"/>
    <col min="9478" max="9478" width="12.69140625" style="58" customWidth="1"/>
    <col min="9479" max="9479" width="16.3046875" style="58" customWidth="1"/>
    <col min="9480" max="9480" width="8.69140625" style="58" bestFit="1" customWidth="1"/>
    <col min="9481" max="9481" width="12.3046875" style="58" bestFit="1" customWidth="1"/>
    <col min="9482" max="9482" width="20.4609375" style="58" customWidth="1"/>
    <col min="9483" max="9483" width="23.84375" style="58" bestFit="1" customWidth="1"/>
    <col min="9484" max="9484" width="24.4609375" style="58" customWidth="1"/>
    <col min="9485" max="9485" width="8.3046875" style="58" bestFit="1" customWidth="1"/>
    <col min="9486" max="9486" width="16.84375" style="58" bestFit="1" customWidth="1"/>
    <col min="9487" max="9487" width="17.4609375" style="58" bestFit="1" customWidth="1"/>
    <col min="9488" max="9728" width="9.3046875" style="58" customWidth="1"/>
    <col min="9729" max="9729" width="5.3046875" style="58" customWidth="1"/>
    <col min="9730" max="9730" width="19.3046875" style="58" customWidth="1"/>
    <col min="9731" max="9731" width="10" style="58" bestFit="1" customWidth="1"/>
    <col min="9732" max="9732" width="9.69140625" style="58" customWidth="1"/>
    <col min="9733" max="9733" width="7" style="58" bestFit="1" customWidth="1"/>
    <col min="9734" max="9734" width="12.69140625" style="58" customWidth="1"/>
    <col min="9735" max="9735" width="16.3046875" style="58" customWidth="1"/>
    <col min="9736" max="9736" width="8.69140625" style="58" bestFit="1" customWidth="1"/>
    <col min="9737" max="9737" width="12.3046875" style="58" bestFit="1" customWidth="1"/>
    <col min="9738" max="9738" width="20.4609375" style="58" customWidth="1"/>
    <col min="9739" max="9739" width="23.84375" style="58" bestFit="1" customWidth="1"/>
    <col min="9740" max="9740" width="24.4609375" style="58" customWidth="1"/>
    <col min="9741" max="9741" width="8.3046875" style="58" bestFit="1" customWidth="1"/>
    <col min="9742" max="9742" width="16.84375" style="58" bestFit="1" customWidth="1"/>
    <col min="9743" max="9743" width="17.4609375" style="58" bestFit="1" customWidth="1"/>
    <col min="9744" max="9984" width="9.3046875" style="58" customWidth="1"/>
    <col min="9985" max="9985" width="5.3046875" style="58" customWidth="1"/>
    <col min="9986" max="9986" width="19.3046875" style="58" customWidth="1"/>
    <col min="9987" max="9987" width="10" style="58" bestFit="1" customWidth="1"/>
    <col min="9988" max="9988" width="9.69140625" style="58" customWidth="1"/>
    <col min="9989" max="9989" width="7" style="58" bestFit="1" customWidth="1"/>
    <col min="9990" max="9990" width="12.69140625" style="58" customWidth="1"/>
    <col min="9991" max="9991" width="16.3046875" style="58" customWidth="1"/>
    <col min="9992" max="9992" width="8.69140625" style="58" bestFit="1" customWidth="1"/>
    <col min="9993" max="9993" width="12.3046875" style="58" bestFit="1" customWidth="1"/>
    <col min="9994" max="9994" width="20.4609375" style="58" customWidth="1"/>
    <col min="9995" max="9995" width="23.84375" style="58" bestFit="1" customWidth="1"/>
    <col min="9996" max="9996" width="24.4609375" style="58" customWidth="1"/>
    <col min="9997" max="9997" width="8.3046875" style="58" bestFit="1" customWidth="1"/>
    <col min="9998" max="9998" width="16.84375" style="58" bestFit="1" customWidth="1"/>
    <col min="9999" max="9999" width="17.4609375" style="58" bestFit="1" customWidth="1"/>
    <col min="10000" max="10240" width="9.3046875" style="58" customWidth="1"/>
    <col min="10241" max="10241" width="5.3046875" style="58" customWidth="1"/>
    <col min="10242" max="10242" width="19.3046875" style="58" customWidth="1"/>
    <col min="10243" max="10243" width="10" style="58" bestFit="1" customWidth="1"/>
    <col min="10244" max="10244" width="9.69140625" style="58" customWidth="1"/>
    <col min="10245" max="10245" width="7" style="58" bestFit="1" customWidth="1"/>
    <col min="10246" max="10246" width="12.69140625" style="58" customWidth="1"/>
    <col min="10247" max="10247" width="16.3046875" style="58" customWidth="1"/>
    <col min="10248" max="10248" width="8.69140625" style="58" bestFit="1" customWidth="1"/>
    <col min="10249" max="10249" width="12.3046875" style="58" bestFit="1" customWidth="1"/>
    <col min="10250" max="10250" width="20.4609375" style="58" customWidth="1"/>
    <col min="10251" max="10251" width="23.84375" style="58" bestFit="1" customWidth="1"/>
    <col min="10252" max="10252" width="24.4609375" style="58" customWidth="1"/>
    <col min="10253" max="10253" width="8.3046875" style="58" bestFit="1" customWidth="1"/>
    <col min="10254" max="10254" width="16.84375" style="58" bestFit="1" customWidth="1"/>
    <col min="10255" max="10255" width="17.4609375" style="58" bestFit="1" customWidth="1"/>
    <col min="10256" max="10496" width="9.3046875" style="58" customWidth="1"/>
    <col min="10497" max="10497" width="5.3046875" style="58" customWidth="1"/>
    <col min="10498" max="10498" width="19.3046875" style="58" customWidth="1"/>
    <col min="10499" max="10499" width="10" style="58" bestFit="1" customWidth="1"/>
    <col min="10500" max="10500" width="9.69140625" style="58" customWidth="1"/>
    <col min="10501" max="10501" width="7" style="58" bestFit="1" customWidth="1"/>
    <col min="10502" max="10502" width="12.69140625" style="58" customWidth="1"/>
    <col min="10503" max="10503" width="16.3046875" style="58" customWidth="1"/>
    <col min="10504" max="10504" width="8.69140625" style="58" bestFit="1" customWidth="1"/>
    <col min="10505" max="10505" width="12.3046875" style="58" bestFit="1" customWidth="1"/>
    <col min="10506" max="10506" width="20.4609375" style="58" customWidth="1"/>
    <col min="10507" max="10507" width="23.84375" style="58" bestFit="1" customWidth="1"/>
    <col min="10508" max="10508" width="24.4609375" style="58" customWidth="1"/>
    <col min="10509" max="10509" width="8.3046875" style="58" bestFit="1" customWidth="1"/>
    <col min="10510" max="10510" width="16.84375" style="58" bestFit="1" customWidth="1"/>
    <col min="10511" max="10511" width="17.4609375" style="58" bestFit="1" customWidth="1"/>
    <col min="10512" max="10752" width="9.3046875" style="58" customWidth="1"/>
    <col min="10753" max="10753" width="5.3046875" style="58" customWidth="1"/>
    <col min="10754" max="10754" width="19.3046875" style="58" customWidth="1"/>
    <col min="10755" max="10755" width="10" style="58" bestFit="1" customWidth="1"/>
    <col min="10756" max="10756" width="9.69140625" style="58" customWidth="1"/>
    <col min="10757" max="10757" width="7" style="58" bestFit="1" customWidth="1"/>
    <col min="10758" max="10758" width="12.69140625" style="58" customWidth="1"/>
    <col min="10759" max="10759" width="16.3046875" style="58" customWidth="1"/>
    <col min="10760" max="10760" width="8.69140625" style="58" bestFit="1" customWidth="1"/>
    <col min="10761" max="10761" width="12.3046875" style="58" bestFit="1" customWidth="1"/>
    <col min="10762" max="10762" width="20.4609375" style="58" customWidth="1"/>
    <col min="10763" max="10763" width="23.84375" style="58" bestFit="1" customWidth="1"/>
    <col min="10764" max="10764" width="24.4609375" style="58" customWidth="1"/>
    <col min="10765" max="10765" width="8.3046875" style="58" bestFit="1" customWidth="1"/>
    <col min="10766" max="10766" width="16.84375" style="58" bestFit="1" customWidth="1"/>
    <col min="10767" max="10767" width="17.4609375" style="58" bestFit="1" customWidth="1"/>
    <col min="10768" max="11008" width="9.3046875" style="58" customWidth="1"/>
    <col min="11009" max="11009" width="5.3046875" style="58" customWidth="1"/>
    <col min="11010" max="11010" width="19.3046875" style="58" customWidth="1"/>
    <col min="11011" max="11011" width="10" style="58" bestFit="1" customWidth="1"/>
    <col min="11012" max="11012" width="9.69140625" style="58" customWidth="1"/>
    <col min="11013" max="11013" width="7" style="58" bestFit="1" customWidth="1"/>
    <col min="11014" max="11014" width="12.69140625" style="58" customWidth="1"/>
    <col min="11015" max="11015" width="16.3046875" style="58" customWidth="1"/>
    <col min="11016" max="11016" width="8.69140625" style="58" bestFit="1" customWidth="1"/>
    <col min="11017" max="11017" width="12.3046875" style="58" bestFit="1" customWidth="1"/>
    <col min="11018" max="11018" width="20.4609375" style="58" customWidth="1"/>
    <col min="11019" max="11019" width="23.84375" style="58" bestFit="1" customWidth="1"/>
    <col min="11020" max="11020" width="24.4609375" style="58" customWidth="1"/>
    <col min="11021" max="11021" width="8.3046875" style="58" bestFit="1" customWidth="1"/>
    <col min="11022" max="11022" width="16.84375" style="58" bestFit="1" customWidth="1"/>
    <col min="11023" max="11023" width="17.4609375" style="58" bestFit="1" customWidth="1"/>
    <col min="11024" max="11264" width="9.3046875" style="58" customWidth="1"/>
    <col min="11265" max="11265" width="5.3046875" style="58" customWidth="1"/>
    <col min="11266" max="11266" width="19.3046875" style="58" customWidth="1"/>
    <col min="11267" max="11267" width="10" style="58" bestFit="1" customWidth="1"/>
    <col min="11268" max="11268" width="9.69140625" style="58" customWidth="1"/>
    <col min="11269" max="11269" width="7" style="58" bestFit="1" customWidth="1"/>
    <col min="11270" max="11270" width="12.69140625" style="58" customWidth="1"/>
    <col min="11271" max="11271" width="16.3046875" style="58" customWidth="1"/>
    <col min="11272" max="11272" width="8.69140625" style="58" bestFit="1" customWidth="1"/>
    <col min="11273" max="11273" width="12.3046875" style="58" bestFit="1" customWidth="1"/>
    <col min="11274" max="11274" width="20.4609375" style="58" customWidth="1"/>
    <col min="11275" max="11275" width="23.84375" style="58" bestFit="1" customWidth="1"/>
    <col min="11276" max="11276" width="24.4609375" style="58" customWidth="1"/>
    <col min="11277" max="11277" width="8.3046875" style="58" bestFit="1" customWidth="1"/>
    <col min="11278" max="11278" width="16.84375" style="58" bestFit="1" customWidth="1"/>
    <col min="11279" max="11279" width="17.4609375" style="58" bestFit="1" customWidth="1"/>
    <col min="11280" max="11520" width="9.3046875" style="58" customWidth="1"/>
    <col min="11521" max="11521" width="5.3046875" style="58" customWidth="1"/>
    <col min="11522" max="11522" width="19.3046875" style="58" customWidth="1"/>
    <col min="11523" max="11523" width="10" style="58" bestFit="1" customWidth="1"/>
    <col min="11524" max="11524" width="9.69140625" style="58" customWidth="1"/>
    <col min="11525" max="11525" width="7" style="58" bestFit="1" customWidth="1"/>
    <col min="11526" max="11526" width="12.69140625" style="58" customWidth="1"/>
    <col min="11527" max="11527" width="16.3046875" style="58" customWidth="1"/>
    <col min="11528" max="11528" width="8.69140625" style="58" bestFit="1" customWidth="1"/>
    <col min="11529" max="11529" width="12.3046875" style="58" bestFit="1" customWidth="1"/>
    <col min="11530" max="11530" width="20.4609375" style="58" customWidth="1"/>
    <col min="11531" max="11531" width="23.84375" style="58" bestFit="1" customWidth="1"/>
    <col min="11532" max="11532" width="24.4609375" style="58" customWidth="1"/>
    <col min="11533" max="11533" width="8.3046875" style="58" bestFit="1" customWidth="1"/>
    <col min="11534" max="11534" width="16.84375" style="58" bestFit="1" customWidth="1"/>
    <col min="11535" max="11535" width="17.4609375" style="58" bestFit="1" customWidth="1"/>
    <col min="11536" max="11776" width="9.3046875" style="58" customWidth="1"/>
    <col min="11777" max="11777" width="5.3046875" style="58" customWidth="1"/>
    <col min="11778" max="11778" width="19.3046875" style="58" customWidth="1"/>
    <col min="11779" max="11779" width="10" style="58" bestFit="1" customWidth="1"/>
    <col min="11780" max="11780" width="9.69140625" style="58" customWidth="1"/>
    <col min="11781" max="11781" width="7" style="58" bestFit="1" customWidth="1"/>
    <col min="11782" max="11782" width="12.69140625" style="58" customWidth="1"/>
    <col min="11783" max="11783" width="16.3046875" style="58" customWidth="1"/>
    <col min="11784" max="11784" width="8.69140625" style="58" bestFit="1" customWidth="1"/>
    <col min="11785" max="11785" width="12.3046875" style="58" bestFit="1" customWidth="1"/>
    <col min="11786" max="11786" width="20.4609375" style="58" customWidth="1"/>
    <col min="11787" max="11787" width="23.84375" style="58" bestFit="1" customWidth="1"/>
    <col min="11788" max="11788" width="24.4609375" style="58" customWidth="1"/>
    <col min="11789" max="11789" width="8.3046875" style="58" bestFit="1" customWidth="1"/>
    <col min="11790" max="11790" width="16.84375" style="58" bestFit="1" customWidth="1"/>
    <col min="11791" max="11791" width="17.4609375" style="58" bestFit="1" customWidth="1"/>
    <col min="11792" max="12032" width="9.3046875" style="58" customWidth="1"/>
    <col min="12033" max="12033" width="5.3046875" style="58" customWidth="1"/>
    <col min="12034" max="12034" width="19.3046875" style="58" customWidth="1"/>
    <col min="12035" max="12035" width="10" style="58" bestFit="1" customWidth="1"/>
    <col min="12036" max="12036" width="9.69140625" style="58" customWidth="1"/>
    <col min="12037" max="12037" width="7" style="58" bestFit="1" customWidth="1"/>
    <col min="12038" max="12038" width="12.69140625" style="58" customWidth="1"/>
    <col min="12039" max="12039" width="16.3046875" style="58" customWidth="1"/>
    <col min="12040" max="12040" width="8.69140625" style="58" bestFit="1" customWidth="1"/>
    <col min="12041" max="12041" width="12.3046875" style="58" bestFit="1" customWidth="1"/>
    <col min="12042" max="12042" width="20.4609375" style="58" customWidth="1"/>
    <col min="12043" max="12043" width="23.84375" style="58" bestFit="1" customWidth="1"/>
    <col min="12044" max="12044" width="24.4609375" style="58" customWidth="1"/>
    <col min="12045" max="12045" width="8.3046875" style="58" bestFit="1" customWidth="1"/>
    <col min="12046" max="12046" width="16.84375" style="58" bestFit="1" customWidth="1"/>
    <col min="12047" max="12047" width="17.4609375" style="58" bestFit="1" customWidth="1"/>
    <col min="12048" max="12288" width="9.3046875" style="58" customWidth="1"/>
    <col min="12289" max="12289" width="5.3046875" style="58" customWidth="1"/>
    <col min="12290" max="12290" width="19.3046875" style="58" customWidth="1"/>
    <col min="12291" max="12291" width="10" style="58" bestFit="1" customWidth="1"/>
    <col min="12292" max="12292" width="9.69140625" style="58" customWidth="1"/>
    <col min="12293" max="12293" width="7" style="58" bestFit="1" customWidth="1"/>
    <col min="12294" max="12294" width="12.69140625" style="58" customWidth="1"/>
    <col min="12295" max="12295" width="16.3046875" style="58" customWidth="1"/>
    <col min="12296" max="12296" width="8.69140625" style="58" bestFit="1" customWidth="1"/>
    <col min="12297" max="12297" width="12.3046875" style="58" bestFit="1" customWidth="1"/>
    <col min="12298" max="12298" width="20.4609375" style="58" customWidth="1"/>
    <col min="12299" max="12299" width="23.84375" style="58" bestFit="1" customWidth="1"/>
    <col min="12300" max="12300" width="24.4609375" style="58" customWidth="1"/>
    <col min="12301" max="12301" width="8.3046875" style="58" bestFit="1" customWidth="1"/>
    <col min="12302" max="12302" width="16.84375" style="58" bestFit="1" customWidth="1"/>
    <col min="12303" max="12303" width="17.4609375" style="58" bestFit="1" customWidth="1"/>
    <col min="12304" max="12544" width="9.3046875" style="58" customWidth="1"/>
    <col min="12545" max="12545" width="5.3046875" style="58" customWidth="1"/>
    <col min="12546" max="12546" width="19.3046875" style="58" customWidth="1"/>
    <col min="12547" max="12547" width="10" style="58" bestFit="1" customWidth="1"/>
    <col min="12548" max="12548" width="9.69140625" style="58" customWidth="1"/>
    <col min="12549" max="12549" width="7" style="58" bestFit="1" customWidth="1"/>
    <col min="12550" max="12550" width="12.69140625" style="58" customWidth="1"/>
    <col min="12551" max="12551" width="16.3046875" style="58" customWidth="1"/>
    <col min="12552" max="12552" width="8.69140625" style="58" bestFit="1" customWidth="1"/>
    <col min="12553" max="12553" width="12.3046875" style="58" bestFit="1" customWidth="1"/>
    <col min="12554" max="12554" width="20.4609375" style="58" customWidth="1"/>
    <col min="12555" max="12555" width="23.84375" style="58" bestFit="1" customWidth="1"/>
    <col min="12556" max="12556" width="24.4609375" style="58" customWidth="1"/>
    <col min="12557" max="12557" width="8.3046875" style="58" bestFit="1" customWidth="1"/>
    <col min="12558" max="12558" width="16.84375" style="58" bestFit="1" customWidth="1"/>
    <col min="12559" max="12559" width="17.4609375" style="58" bestFit="1" customWidth="1"/>
    <col min="12560" max="12800" width="9.3046875" style="58" customWidth="1"/>
    <col min="12801" max="12801" width="5.3046875" style="58" customWidth="1"/>
    <col min="12802" max="12802" width="19.3046875" style="58" customWidth="1"/>
    <col min="12803" max="12803" width="10" style="58" bestFit="1" customWidth="1"/>
    <col min="12804" max="12804" width="9.69140625" style="58" customWidth="1"/>
    <col min="12805" max="12805" width="7" style="58" bestFit="1" customWidth="1"/>
    <col min="12806" max="12806" width="12.69140625" style="58" customWidth="1"/>
    <col min="12807" max="12807" width="16.3046875" style="58" customWidth="1"/>
    <col min="12808" max="12808" width="8.69140625" style="58" bestFit="1" customWidth="1"/>
    <col min="12809" max="12809" width="12.3046875" style="58" bestFit="1" customWidth="1"/>
    <col min="12810" max="12810" width="20.4609375" style="58" customWidth="1"/>
    <col min="12811" max="12811" width="23.84375" style="58" bestFit="1" customWidth="1"/>
    <col min="12812" max="12812" width="24.4609375" style="58" customWidth="1"/>
    <col min="12813" max="12813" width="8.3046875" style="58" bestFit="1" customWidth="1"/>
    <col min="12814" max="12814" width="16.84375" style="58" bestFit="1" customWidth="1"/>
    <col min="12815" max="12815" width="17.4609375" style="58" bestFit="1" customWidth="1"/>
    <col min="12816" max="13056" width="9.3046875" style="58" customWidth="1"/>
    <col min="13057" max="13057" width="5.3046875" style="58" customWidth="1"/>
    <col min="13058" max="13058" width="19.3046875" style="58" customWidth="1"/>
    <col min="13059" max="13059" width="10" style="58" bestFit="1" customWidth="1"/>
    <col min="13060" max="13060" width="9.69140625" style="58" customWidth="1"/>
    <col min="13061" max="13061" width="7" style="58" bestFit="1" customWidth="1"/>
    <col min="13062" max="13062" width="12.69140625" style="58" customWidth="1"/>
    <col min="13063" max="13063" width="16.3046875" style="58" customWidth="1"/>
    <col min="13064" max="13064" width="8.69140625" style="58" bestFit="1" customWidth="1"/>
    <col min="13065" max="13065" width="12.3046875" style="58" bestFit="1" customWidth="1"/>
    <col min="13066" max="13066" width="20.4609375" style="58" customWidth="1"/>
    <col min="13067" max="13067" width="23.84375" style="58" bestFit="1" customWidth="1"/>
    <col min="13068" max="13068" width="24.4609375" style="58" customWidth="1"/>
    <col min="13069" max="13069" width="8.3046875" style="58" bestFit="1" customWidth="1"/>
    <col min="13070" max="13070" width="16.84375" style="58" bestFit="1" customWidth="1"/>
    <col min="13071" max="13071" width="17.4609375" style="58" bestFit="1" customWidth="1"/>
    <col min="13072" max="13312" width="9.3046875" style="58" customWidth="1"/>
    <col min="13313" max="13313" width="5.3046875" style="58" customWidth="1"/>
    <col min="13314" max="13314" width="19.3046875" style="58" customWidth="1"/>
    <col min="13315" max="13315" width="10" style="58" bestFit="1" customWidth="1"/>
    <col min="13316" max="13316" width="9.69140625" style="58" customWidth="1"/>
    <col min="13317" max="13317" width="7" style="58" bestFit="1" customWidth="1"/>
    <col min="13318" max="13318" width="12.69140625" style="58" customWidth="1"/>
    <col min="13319" max="13319" width="16.3046875" style="58" customWidth="1"/>
    <col min="13320" max="13320" width="8.69140625" style="58" bestFit="1" customWidth="1"/>
    <col min="13321" max="13321" width="12.3046875" style="58" bestFit="1" customWidth="1"/>
    <col min="13322" max="13322" width="20.4609375" style="58" customWidth="1"/>
    <col min="13323" max="13323" width="23.84375" style="58" bestFit="1" customWidth="1"/>
    <col min="13324" max="13324" width="24.4609375" style="58" customWidth="1"/>
    <col min="13325" max="13325" width="8.3046875" style="58" bestFit="1" customWidth="1"/>
    <col min="13326" max="13326" width="16.84375" style="58" bestFit="1" customWidth="1"/>
    <col min="13327" max="13327" width="17.4609375" style="58" bestFit="1" customWidth="1"/>
    <col min="13328" max="13568" width="9.3046875" style="58" customWidth="1"/>
    <col min="13569" max="13569" width="5.3046875" style="58" customWidth="1"/>
    <col min="13570" max="13570" width="19.3046875" style="58" customWidth="1"/>
    <col min="13571" max="13571" width="10" style="58" bestFit="1" customWidth="1"/>
    <col min="13572" max="13572" width="9.69140625" style="58" customWidth="1"/>
    <col min="13573" max="13573" width="7" style="58" bestFit="1" customWidth="1"/>
    <col min="13574" max="13574" width="12.69140625" style="58" customWidth="1"/>
    <col min="13575" max="13575" width="16.3046875" style="58" customWidth="1"/>
    <col min="13576" max="13576" width="8.69140625" style="58" bestFit="1" customWidth="1"/>
    <col min="13577" max="13577" width="12.3046875" style="58" bestFit="1" customWidth="1"/>
    <col min="13578" max="13578" width="20.4609375" style="58" customWidth="1"/>
    <col min="13579" max="13579" width="23.84375" style="58" bestFit="1" customWidth="1"/>
    <col min="13580" max="13580" width="24.4609375" style="58" customWidth="1"/>
    <col min="13581" max="13581" width="8.3046875" style="58" bestFit="1" customWidth="1"/>
    <col min="13582" max="13582" width="16.84375" style="58" bestFit="1" customWidth="1"/>
    <col min="13583" max="13583" width="17.4609375" style="58" bestFit="1" customWidth="1"/>
    <col min="13584" max="13824" width="9.3046875" style="58" customWidth="1"/>
    <col min="13825" max="13825" width="5.3046875" style="58" customWidth="1"/>
    <col min="13826" max="13826" width="19.3046875" style="58" customWidth="1"/>
    <col min="13827" max="13827" width="10" style="58" bestFit="1" customWidth="1"/>
    <col min="13828" max="13828" width="9.69140625" style="58" customWidth="1"/>
    <col min="13829" max="13829" width="7" style="58" bestFit="1" customWidth="1"/>
    <col min="13830" max="13830" width="12.69140625" style="58" customWidth="1"/>
    <col min="13831" max="13831" width="16.3046875" style="58" customWidth="1"/>
    <col min="13832" max="13832" width="8.69140625" style="58" bestFit="1" customWidth="1"/>
    <col min="13833" max="13833" width="12.3046875" style="58" bestFit="1" customWidth="1"/>
    <col min="13834" max="13834" width="20.4609375" style="58" customWidth="1"/>
    <col min="13835" max="13835" width="23.84375" style="58" bestFit="1" customWidth="1"/>
    <col min="13836" max="13836" width="24.4609375" style="58" customWidth="1"/>
    <col min="13837" max="13837" width="8.3046875" style="58" bestFit="1" customWidth="1"/>
    <col min="13838" max="13838" width="16.84375" style="58" bestFit="1" customWidth="1"/>
    <col min="13839" max="13839" width="17.4609375" style="58" bestFit="1" customWidth="1"/>
    <col min="13840" max="14080" width="9.3046875" style="58" customWidth="1"/>
    <col min="14081" max="14081" width="5.3046875" style="58" customWidth="1"/>
    <col min="14082" max="14082" width="19.3046875" style="58" customWidth="1"/>
    <col min="14083" max="14083" width="10" style="58" bestFit="1" customWidth="1"/>
    <col min="14084" max="14084" width="9.69140625" style="58" customWidth="1"/>
    <col min="14085" max="14085" width="7" style="58" bestFit="1" customWidth="1"/>
    <col min="14086" max="14086" width="12.69140625" style="58" customWidth="1"/>
    <col min="14087" max="14087" width="16.3046875" style="58" customWidth="1"/>
    <col min="14088" max="14088" width="8.69140625" style="58" bestFit="1" customWidth="1"/>
    <col min="14089" max="14089" width="12.3046875" style="58" bestFit="1" customWidth="1"/>
    <col min="14090" max="14090" width="20.4609375" style="58" customWidth="1"/>
    <col min="14091" max="14091" width="23.84375" style="58" bestFit="1" customWidth="1"/>
    <col min="14092" max="14092" width="24.4609375" style="58" customWidth="1"/>
    <col min="14093" max="14093" width="8.3046875" style="58" bestFit="1" customWidth="1"/>
    <col min="14094" max="14094" width="16.84375" style="58" bestFit="1" customWidth="1"/>
    <col min="14095" max="14095" width="17.4609375" style="58" bestFit="1" customWidth="1"/>
    <col min="14096" max="14336" width="9.3046875" style="58" customWidth="1"/>
    <col min="14337" max="14337" width="5.3046875" style="58" customWidth="1"/>
    <col min="14338" max="14338" width="19.3046875" style="58" customWidth="1"/>
    <col min="14339" max="14339" width="10" style="58" bestFit="1" customWidth="1"/>
    <col min="14340" max="14340" width="9.69140625" style="58" customWidth="1"/>
    <col min="14341" max="14341" width="7" style="58" bestFit="1" customWidth="1"/>
    <col min="14342" max="14342" width="12.69140625" style="58" customWidth="1"/>
    <col min="14343" max="14343" width="16.3046875" style="58" customWidth="1"/>
    <col min="14344" max="14344" width="8.69140625" style="58" bestFit="1" customWidth="1"/>
    <col min="14345" max="14345" width="12.3046875" style="58" bestFit="1" customWidth="1"/>
    <col min="14346" max="14346" width="20.4609375" style="58" customWidth="1"/>
    <col min="14347" max="14347" width="23.84375" style="58" bestFit="1" customWidth="1"/>
    <col min="14348" max="14348" width="24.4609375" style="58" customWidth="1"/>
    <col min="14349" max="14349" width="8.3046875" style="58" bestFit="1" customWidth="1"/>
    <col min="14350" max="14350" width="16.84375" style="58" bestFit="1" customWidth="1"/>
    <col min="14351" max="14351" width="17.4609375" style="58" bestFit="1" customWidth="1"/>
    <col min="14352" max="14592" width="9.3046875" style="58" customWidth="1"/>
    <col min="14593" max="14593" width="5.3046875" style="58" customWidth="1"/>
    <col min="14594" max="14594" width="19.3046875" style="58" customWidth="1"/>
    <col min="14595" max="14595" width="10" style="58" bestFit="1" customWidth="1"/>
    <col min="14596" max="14596" width="9.69140625" style="58" customWidth="1"/>
    <col min="14597" max="14597" width="7" style="58" bestFit="1" customWidth="1"/>
    <col min="14598" max="14598" width="12.69140625" style="58" customWidth="1"/>
    <col min="14599" max="14599" width="16.3046875" style="58" customWidth="1"/>
    <col min="14600" max="14600" width="8.69140625" style="58" bestFit="1" customWidth="1"/>
    <col min="14601" max="14601" width="12.3046875" style="58" bestFit="1" customWidth="1"/>
    <col min="14602" max="14602" width="20.4609375" style="58" customWidth="1"/>
    <col min="14603" max="14603" width="23.84375" style="58" bestFit="1" customWidth="1"/>
    <col min="14604" max="14604" width="24.4609375" style="58" customWidth="1"/>
    <col min="14605" max="14605" width="8.3046875" style="58" bestFit="1" customWidth="1"/>
    <col min="14606" max="14606" width="16.84375" style="58" bestFit="1" customWidth="1"/>
    <col min="14607" max="14607" width="17.4609375" style="58" bestFit="1" customWidth="1"/>
    <col min="14608" max="14848" width="9.3046875" style="58" customWidth="1"/>
    <col min="14849" max="14849" width="5.3046875" style="58" customWidth="1"/>
    <col min="14850" max="14850" width="19.3046875" style="58" customWidth="1"/>
    <col min="14851" max="14851" width="10" style="58" bestFit="1" customWidth="1"/>
    <col min="14852" max="14852" width="9.69140625" style="58" customWidth="1"/>
    <col min="14853" max="14853" width="7" style="58" bestFit="1" customWidth="1"/>
    <col min="14854" max="14854" width="12.69140625" style="58" customWidth="1"/>
    <col min="14855" max="14855" width="16.3046875" style="58" customWidth="1"/>
    <col min="14856" max="14856" width="8.69140625" style="58" bestFit="1" customWidth="1"/>
    <col min="14857" max="14857" width="12.3046875" style="58" bestFit="1" customWidth="1"/>
    <col min="14858" max="14858" width="20.4609375" style="58" customWidth="1"/>
    <col min="14859" max="14859" width="23.84375" style="58" bestFit="1" customWidth="1"/>
    <col min="14860" max="14860" width="24.4609375" style="58" customWidth="1"/>
    <col min="14861" max="14861" width="8.3046875" style="58" bestFit="1" customWidth="1"/>
    <col min="14862" max="14862" width="16.84375" style="58" bestFit="1" customWidth="1"/>
    <col min="14863" max="14863" width="17.4609375" style="58" bestFit="1" customWidth="1"/>
    <col min="14864" max="15104" width="9.3046875" style="58" customWidth="1"/>
    <col min="15105" max="15105" width="5.3046875" style="58" customWidth="1"/>
    <col min="15106" max="15106" width="19.3046875" style="58" customWidth="1"/>
    <col min="15107" max="15107" width="10" style="58" bestFit="1" customWidth="1"/>
    <col min="15108" max="15108" width="9.69140625" style="58" customWidth="1"/>
    <col min="15109" max="15109" width="7" style="58" bestFit="1" customWidth="1"/>
    <col min="15110" max="15110" width="12.69140625" style="58" customWidth="1"/>
    <col min="15111" max="15111" width="16.3046875" style="58" customWidth="1"/>
    <col min="15112" max="15112" width="8.69140625" style="58" bestFit="1" customWidth="1"/>
    <col min="15113" max="15113" width="12.3046875" style="58" bestFit="1" customWidth="1"/>
    <col min="15114" max="15114" width="20.4609375" style="58" customWidth="1"/>
    <col min="15115" max="15115" width="23.84375" style="58" bestFit="1" customWidth="1"/>
    <col min="15116" max="15116" width="24.4609375" style="58" customWidth="1"/>
    <col min="15117" max="15117" width="8.3046875" style="58" bestFit="1" customWidth="1"/>
    <col min="15118" max="15118" width="16.84375" style="58" bestFit="1" customWidth="1"/>
    <col min="15119" max="15119" width="17.4609375" style="58" bestFit="1" customWidth="1"/>
    <col min="15120" max="15360" width="9.3046875" style="58" customWidth="1"/>
    <col min="15361" max="15361" width="5.3046875" style="58" customWidth="1"/>
    <col min="15362" max="15362" width="19.3046875" style="58" customWidth="1"/>
    <col min="15363" max="15363" width="10" style="58" bestFit="1" customWidth="1"/>
    <col min="15364" max="15364" width="9.69140625" style="58" customWidth="1"/>
    <col min="15365" max="15365" width="7" style="58" bestFit="1" customWidth="1"/>
    <col min="15366" max="15366" width="12.69140625" style="58" customWidth="1"/>
    <col min="15367" max="15367" width="16.3046875" style="58" customWidth="1"/>
    <col min="15368" max="15368" width="8.69140625" style="58" bestFit="1" customWidth="1"/>
    <col min="15369" max="15369" width="12.3046875" style="58" bestFit="1" customWidth="1"/>
    <col min="15370" max="15370" width="20.4609375" style="58" customWidth="1"/>
    <col min="15371" max="15371" width="23.84375" style="58" bestFit="1" customWidth="1"/>
    <col min="15372" max="15372" width="24.4609375" style="58" customWidth="1"/>
    <col min="15373" max="15373" width="8.3046875" style="58" bestFit="1" customWidth="1"/>
    <col min="15374" max="15374" width="16.84375" style="58" bestFit="1" customWidth="1"/>
    <col min="15375" max="15375" width="17.4609375" style="58" bestFit="1" customWidth="1"/>
    <col min="15376" max="15616" width="9.3046875" style="58" customWidth="1"/>
    <col min="15617" max="15617" width="5.3046875" style="58" customWidth="1"/>
    <col min="15618" max="15618" width="19.3046875" style="58" customWidth="1"/>
    <col min="15619" max="15619" width="10" style="58" bestFit="1" customWidth="1"/>
    <col min="15620" max="15620" width="9.69140625" style="58" customWidth="1"/>
    <col min="15621" max="15621" width="7" style="58" bestFit="1" customWidth="1"/>
    <col min="15622" max="15622" width="12.69140625" style="58" customWidth="1"/>
    <col min="15623" max="15623" width="16.3046875" style="58" customWidth="1"/>
    <col min="15624" max="15624" width="8.69140625" style="58" bestFit="1" customWidth="1"/>
    <col min="15625" max="15625" width="12.3046875" style="58" bestFit="1" customWidth="1"/>
    <col min="15626" max="15626" width="20.4609375" style="58" customWidth="1"/>
    <col min="15627" max="15627" width="23.84375" style="58" bestFit="1" customWidth="1"/>
    <col min="15628" max="15628" width="24.4609375" style="58" customWidth="1"/>
    <col min="15629" max="15629" width="8.3046875" style="58" bestFit="1" customWidth="1"/>
    <col min="15630" max="15630" width="16.84375" style="58" bestFit="1" customWidth="1"/>
    <col min="15631" max="15631" width="17.4609375" style="58" bestFit="1" customWidth="1"/>
    <col min="15632" max="15872" width="9.3046875" style="58" customWidth="1"/>
    <col min="15873" max="15873" width="5.3046875" style="58" customWidth="1"/>
    <col min="15874" max="15874" width="19.3046875" style="58" customWidth="1"/>
    <col min="15875" max="15875" width="10" style="58" bestFit="1" customWidth="1"/>
    <col min="15876" max="15876" width="9.69140625" style="58" customWidth="1"/>
    <col min="15877" max="15877" width="7" style="58" bestFit="1" customWidth="1"/>
    <col min="15878" max="15878" width="12.69140625" style="58" customWidth="1"/>
    <col min="15879" max="15879" width="16.3046875" style="58" customWidth="1"/>
    <col min="15880" max="15880" width="8.69140625" style="58" bestFit="1" customWidth="1"/>
    <col min="15881" max="15881" width="12.3046875" style="58" bestFit="1" customWidth="1"/>
    <col min="15882" max="15882" width="20.4609375" style="58" customWidth="1"/>
    <col min="15883" max="15883" width="23.84375" style="58" bestFit="1" customWidth="1"/>
    <col min="15884" max="15884" width="24.4609375" style="58" customWidth="1"/>
    <col min="15885" max="15885" width="8.3046875" style="58" bestFit="1" customWidth="1"/>
    <col min="15886" max="15886" width="16.84375" style="58" bestFit="1" customWidth="1"/>
    <col min="15887" max="15887" width="17.4609375" style="58" bestFit="1" customWidth="1"/>
    <col min="15888" max="16128" width="9.3046875" style="58" customWidth="1"/>
    <col min="16129" max="16129" width="5.3046875" style="58" customWidth="1"/>
    <col min="16130" max="16130" width="19.3046875" style="58" customWidth="1"/>
    <col min="16131" max="16131" width="10" style="58" bestFit="1" customWidth="1"/>
    <col min="16132" max="16132" width="9.69140625" style="58" customWidth="1"/>
    <col min="16133" max="16133" width="7" style="58" bestFit="1" customWidth="1"/>
    <col min="16134" max="16134" width="12.69140625" style="58" customWidth="1"/>
    <col min="16135" max="16135" width="16.3046875" style="58" customWidth="1"/>
    <col min="16136" max="16136" width="8.69140625" style="58" bestFit="1" customWidth="1"/>
    <col min="16137" max="16137" width="12.3046875" style="58" bestFit="1" customWidth="1"/>
    <col min="16138" max="16138" width="20.4609375" style="58" customWidth="1"/>
    <col min="16139" max="16139" width="23.84375" style="58" bestFit="1" customWidth="1"/>
    <col min="16140" max="16140" width="24.4609375" style="58" customWidth="1"/>
    <col min="16141" max="16141" width="8.3046875" style="58" bestFit="1" customWidth="1"/>
    <col min="16142" max="16142" width="16.84375" style="58" bestFit="1" customWidth="1"/>
    <col min="16143" max="16143" width="17.4609375" style="58" bestFit="1" customWidth="1"/>
    <col min="16144" max="16384" width="9.3046875" style="58" customWidth="1"/>
  </cols>
  <sheetData>
    <row r="1" spans="1:16" ht="27.75" customHeight="1" x14ac:dyDescent="0.8">
      <c r="A1" s="58" t="s">
        <v>48</v>
      </c>
      <c r="B1" s="59" t="s">
        <v>49</v>
      </c>
      <c r="C1" s="60"/>
      <c r="D1" s="61"/>
      <c r="E1" s="115"/>
      <c r="F1" s="61"/>
      <c r="G1" s="115"/>
      <c r="K1" s="115"/>
    </row>
    <row r="2" spans="1:16" ht="1.5" customHeight="1" thickBot="1" x14ac:dyDescent="0.5">
      <c r="B2" s="65"/>
      <c r="C2" s="65"/>
    </row>
    <row r="3" spans="1:16" ht="19.5" customHeight="1" thickBot="1" x14ac:dyDescent="0.5">
      <c r="A3" s="449" t="s">
        <v>50</v>
      </c>
      <c r="B3" s="450" t="s">
        <v>51</v>
      </c>
      <c r="C3" s="451" t="s">
        <v>52</v>
      </c>
      <c r="D3" s="452"/>
      <c r="E3" s="411"/>
      <c r="F3" s="453" t="s">
        <v>53</v>
      </c>
      <c r="G3" s="452"/>
      <c r="H3" s="411"/>
      <c r="I3" s="69" t="s">
        <v>54</v>
      </c>
      <c r="J3" s="70" t="s">
        <v>55</v>
      </c>
      <c r="K3" s="71"/>
      <c r="L3" s="62"/>
      <c r="M3" s="62"/>
      <c r="N3" s="62"/>
      <c r="O3" s="62"/>
    </row>
    <row r="4" spans="1:16" ht="18.45" customHeight="1" thickBot="1" x14ac:dyDescent="0.5">
      <c r="A4" s="400"/>
      <c r="B4" s="379"/>
      <c r="C4" s="72" t="s">
        <v>56</v>
      </c>
      <c r="D4" s="72" t="s">
        <v>57</v>
      </c>
      <c r="E4" s="73" t="s">
        <v>58</v>
      </c>
      <c r="F4" s="69" t="s">
        <v>59</v>
      </c>
      <c r="G4" s="372" t="s">
        <v>60</v>
      </c>
      <c r="H4" s="74" t="s">
        <v>61</v>
      </c>
      <c r="I4" s="75" t="s">
        <v>62</v>
      </c>
      <c r="J4" s="76" t="s">
        <v>63</v>
      </c>
      <c r="K4" s="95" t="s">
        <v>64</v>
      </c>
      <c r="L4" s="86" t="s">
        <v>65</v>
      </c>
      <c r="M4" s="87" t="s">
        <v>66</v>
      </c>
      <c r="N4" s="88"/>
    </row>
    <row r="5" spans="1:16" ht="18.45" customHeight="1" thickBot="1" x14ac:dyDescent="0.5">
      <c r="A5" s="348">
        <v>1</v>
      </c>
      <c r="B5" s="96" t="s">
        <v>67</v>
      </c>
      <c r="C5" s="77">
        <v>2</v>
      </c>
      <c r="D5" s="97"/>
      <c r="E5" s="78">
        <f t="shared" ref="E5:E46" si="0">C5+D5</f>
        <v>2</v>
      </c>
      <c r="F5" s="79">
        <f t="shared" ref="F5:F46" si="1">IFERROR(E5*$N$8,"אין חישוב")</f>
        <v>6400</v>
      </c>
      <c r="G5" s="119"/>
      <c r="H5" s="120"/>
      <c r="I5" s="80">
        <f t="shared" ref="I5:I46" si="2">IFERROR(H5/E5,"0")</f>
        <v>0</v>
      </c>
      <c r="J5" s="81">
        <f t="shared" ref="J5:J46" si="3">IFERROR(H5/F5,"0")</f>
        <v>0</v>
      </c>
      <c r="K5" s="98" t="s">
        <v>68</v>
      </c>
      <c r="L5" s="89">
        <v>40</v>
      </c>
      <c r="M5" s="90">
        <f>(L5*150)</f>
        <v>6000</v>
      </c>
      <c r="N5" s="91"/>
    </row>
    <row r="6" spans="1:16" ht="18.45" customHeight="1" thickBot="1" x14ac:dyDescent="0.5">
      <c r="A6" s="349">
        <v>2</v>
      </c>
      <c r="B6" s="96" t="s">
        <v>69</v>
      </c>
      <c r="C6" s="82">
        <v>3</v>
      </c>
      <c r="D6" s="82"/>
      <c r="E6" s="78">
        <f t="shared" si="0"/>
        <v>3</v>
      </c>
      <c r="F6" s="79">
        <f t="shared" si="1"/>
        <v>9600</v>
      </c>
      <c r="G6" s="121"/>
      <c r="H6" s="227"/>
      <c r="I6" s="80">
        <f t="shared" si="2"/>
        <v>0</v>
      </c>
      <c r="J6" s="81">
        <f t="shared" si="3"/>
        <v>0</v>
      </c>
      <c r="K6" s="98" t="s">
        <v>70</v>
      </c>
      <c r="L6" s="89">
        <v>20</v>
      </c>
      <c r="M6" s="90">
        <f>L6*300</f>
        <v>6000</v>
      </c>
      <c r="N6" s="91"/>
    </row>
    <row r="7" spans="1:16" ht="18.45" customHeight="1" thickBot="1" x14ac:dyDescent="0.5">
      <c r="A7" s="348">
        <v>3</v>
      </c>
      <c r="B7" s="96" t="s">
        <v>71</v>
      </c>
      <c r="C7" s="117">
        <v>0</v>
      </c>
      <c r="D7" s="117"/>
      <c r="E7" s="78">
        <f t="shared" si="0"/>
        <v>0</v>
      </c>
      <c r="F7" s="79">
        <f t="shared" si="1"/>
        <v>0</v>
      </c>
      <c r="G7" s="124"/>
      <c r="H7" s="227"/>
      <c r="I7" s="80" t="str">
        <f t="shared" si="2"/>
        <v>0</v>
      </c>
      <c r="J7" s="81" t="str">
        <f t="shared" si="3"/>
        <v>0</v>
      </c>
      <c r="K7" s="98" t="s">
        <v>72</v>
      </c>
      <c r="L7" s="89">
        <v>16</v>
      </c>
      <c r="M7" s="90">
        <f>L7*250</f>
        <v>4000</v>
      </c>
      <c r="N7" s="85" t="s">
        <v>73</v>
      </c>
    </row>
    <row r="8" spans="1:16" ht="18.45" customHeight="1" thickBot="1" x14ac:dyDescent="0.5">
      <c r="A8" s="225">
        <v>4</v>
      </c>
      <c r="B8" s="96" t="s">
        <v>74</v>
      </c>
      <c r="C8" s="117">
        <v>0</v>
      </c>
      <c r="D8" s="117"/>
      <c r="E8" s="78">
        <f t="shared" si="0"/>
        <v>0</v>
      </c>
      <c r="F8" s="79">
        <f t="shared" si="1"/>
        <v>0</v>
      </c>
      <c r="G8" s="227"/>
      <c r="H8" s="227"/>
      <c r="I8" s="80" t="str">
        <f t="shared" si="2"/>
        <v>0</v>
      </c>
      <c r="J8" s="81" t="str">
        <f t="shared" si="3"/>
        <v>0</v>
      </c>
      <c r="K8" s="98" t="s">
        <v>75</v>
      </c>
      <c r="L8" s="89"/>
      <c r="M8" s="90">
        <f>SUM(M5:M7)</f>
        <v>16000</v>
      </c>
      <c r="N8" s="90">
        <f>IFERROR(M8/E47,"אין חישוב")</f>
        <v>3200</v>
      </c>
    </row>
    <row r="9" spans="1:16" ht="18.45" customHeight="1" thickBot="1" x14ac:dyDescent="0.5">
      <c r="A9" s="226">
        <v>5</v>
      </c>
      <c r="B9" s="96" t="s">
        <v>76</v>
      </c>
      <c r="C9" s="117">
        <v>0</v>
      </c>
      <c r="D9" s="117"/>
      <c r="E9" s="78">
        <f t="shared" si="0"/>
        <v>0</v>
      </c>
      <c r="F9" s="79">
        <f t="shared" si="1"/>
        <v>0</v>
      </c>
      <c r="G9" s="121"/>
      <c r="H9" s="227"/>
      <c r="I9" s="80" t="str">
        <f t="shared" si="2"/>
        <v>0</v>
      </c>
      <c r="J9" s="81" t="str">
        <f t="shared" si="3"/>
        <v>0</v>
      </c>
      <c r="K9" s="115"/>
      <c r="L9" s="62"/>
      <c r="M9" s="62"/>
      <c r="N9" s="62"/>
      <c r="O9" s="62"/>
    </row>
    <row r="10" spans="1:16" ht="18.45" customHeight="1" thickBot="1" x14ac:dyDescent="0.5">
      <c r="A10" s="225">
        <v>6</v>
      </c>
      <c r="B10" s="99" t="s">
        <v>77</v>
      </c>
      <c r="C10" s="117">
        <v>0</v>
      </c>
      <c r="D10" s="117"/>
      <c r="E10" s="78">
        <f t="shared" si="0"/>
        <v>0</v>
      </c>
      <c r="F10" s="79">
        <f t="shared" si="1"/>
        <v>0</v>
      </c>
      <c r="G10" s="122"/>
      <c r="H10" s="227"/>
      <c r="I10" s="80" t="str">
        <f t="shared" si="2"/>
        <v>0</v>
      </c>
      <c r="J10" s="81" t="str">
        <f t="shared" si="3"/>
        <v>0</v>
      </c>
      <c r="K10" s="115"/>
      <c r="L10" s="62"/>
      <c r="M10" s="62"/>
      <c r="N10" s="62"/>
      <c r="O10" s="62"/>
      <c r="P10" s="58">
        <f ca="1">RANDBETWEEN(3,42)</f>
        <v>33</v>
      </c>
    </row>
    <row r="11" spans="1:16" ht="18.45" customHeight="1" thickBot="1" x14ac:dyDescent="0.5">
      <c r="A11" s="348">
        <v>7</v>
      </c>
      <c r="B11" s="99" t="s">
        <v>78</v>
      </c>
      <c r="C11" s="117">
        <v>0</v>
      </c>
      <c r="D11" s="117"/>
      <c r="E11" s="78">
        <f t="shared" si="0"/>
        <v>0</v>
      </c>
      <c r="F11" s="79">
        <f t="shared" si="1"/>
        <v>0</v>
      </c>
      <c r="G11" s="227"/>
      <c r="H11" s="227"/>
      <c r="I11" s="80" t="str">
        <f t="shared" si="2"/>
        <v>0</v>
      </c>
      <c r="J11" s="81" t="str">
        <f t="shared" si="3"/>
        <v>0</v>
      </c>
      <c r="K11" s="115"/>
      <c r="L11" s="62"/>
      <c r="M11" s="62"/>
      <c r="N11" s="62"/>
      <c r="O11" s="62"/>
    </row>
    <row r="12" spans="1:16" ht="18.45" customHeight="1" thickBot="1" x14ac:dyDescent="0.5">
      <c r="A12" s="349">
        <v>8</v>
      </c>
      <c r="B12" s="99" t="s">
        <v>79</v>
      </c>
      <c r="C12" s="117">
        <v>0</v>
      </c>
      <c r="D12" s="117"/>
      <c r="E12" s="78">
        <f t="shared" si="0"/>
        <v>0</v>
      </c>
      <c r="F12" s="79">
        <f t="shared" si="1"/>
        <v>0</v>
      </c>
      <c r="G12" s="124"/>
      <c r="H12" s="227"/>
      <c r="I12" s="80" t="str">
        <f t="shared" si="2"/>
        <v>0</v>
      </c>
      <c r="J12" s="81" t="str">
        <f t="shared" si="3"/>
        <v>0</v>
      </c>
      <c r="K12" s="115"/>
      <c r="L12" s="62"/>
      <c r="M12" s="62"/>
      <c r="N12" s="62"/>
      <c r="O12" s="62"/>
    </row>
    <row r="13" spans="1:16" ht="18.45" customHeight="1" thickBot="1" x14ac:dyDescent="0.5">
      <c r="A13" s="348">
        <v>9</v>
      </c>
      <c r="B13" s="100" t="s">
        <v>80</v>
      </c>
      <c r="C13" s="117">
        <v>0</v>
      </c>
      <c r="D13" s="117"/>
      <c r="E13" s="78">
        <f t="shared" si="0"/>
        <v>0</v>
      </c>
      <c r="F13" s="79">
        <f t="shared" si="1"/>
        <v>0</v>
      </c>
      <c r="G13" s="227"/>
      <c r="H13" s="227"/>
      <c r="I13" s="80" t="str">
        <f t="shared" si="2"/>
        <v>0</v>
      </c>
      <c r="J13" s="81" t="str">
        <f t="shared" si="3"/>
        <v>0</v>
      </c>
      <c r="K13" s="115"/>
      <c r="L13" s="62"/>
      <c r="M13" s="62"/>
      <c r="N13" s="62"/>
      <c r="O13" s="62"/>
    </row>
    <row r="14" spans="1:16" ht="18.45" customHeight="1" thickBot="1" x14ac:dyDescent="0.5">
      <c r="A14" s="225">
        <v>10</v>
      </c>
      <c r="B14" s="99" t="s">
        <v>81</v>
      </c>
      <c r="C14" s="117">
        <v>0</v>
      </c>
      <c r="D14" s="117"/>
      <c r="E14" s="78">
        <f t="shared" si="0"/>
        <v>0</v>
      </c>
      <c r="F14" s="79">
        <f t="shared" si="1"/>
        <v>0</v>
      </c>
      <c r="G14" s="122"/>
      <c r="H14" s="227"/>
      <c r="I14" s="80" t="str">
        <f t="shared" si="2"/>
        <v>0</v>
      </c>
      <c r="J14" s="81" t="str">
        <f t="shared" si="3"/>
        <v>0</v>
      </c>
      <c r="K14" s="115"/>
      <c r="L14" s="62"/>
      <c r="M14" s="62"/>
      <c r="N14" s="62"/>
      <c r="O14" s="62"/>
    </row>
    <row r="15" spans="1:16" ht="18.45" customHeight="1" thickBot="1" x14ac:dyDescent="0.5">
      <c r="A15" s="348">
        <v>11</v>
      </c>
      <c r="B15" s="99" t="s">
        <v>82</v>
      </c>
      <c r="C15" s="117">
        <v>0</v>
      </c>
      <c r="D15" s="117"/>
      <c r="E15" s="78">
        <f t="shared" si="0"/>
        <v>0</v>
      </c>
      <c r="F15" s="79">
        <f t="shared" si="1"/>
        <v>0</v>
      </c>
      <c r="G15" s="227"/>
      <c r="H15" s="227"/>
      <c r="I15" s="80" t="str">
        <f t="shared" si="2"/>
        <v>0</v>
      </c>
      <c r="J15" s="81" t="str">
        <f t="shared" si="3"/>
        <v>0</v>
      </c>
      <c r="K15" s="115"/>
      <c r="L15" s="62"/>
      <c r="M15" s="62"/>
      <c r="N15" s="62"/>
      <c r="O15" s="62"/>
    </row>
    <row r="16" spans="1:16" ht="18.45" customHeight="1" thickBot="1" x14ac:dyDescent="0.5">
      <c r="A16" s="225">
        <v>12</v>
      </c>
      <c r="B16" s="99" t="s">
        <v>83</v>
      </c>
      <c r="C16" s="117">
        <v>0</v>
      </c>
      <c r="D16" s="117"/>
      <c r="E16" s="78">
        <f t="shared" si="0"/>
        <v>0</v>
      </c>
      <c r="F16" s="79">
        <f t="shared" si="1"/>
        <v>0</v>
      </c>
      <c r="G16" s="122"/>
      <c r="H16" s="227"/>
      <c r="I16" s="80" t="str">
        <f t="shared" si="2"/>
        <v>0</v>
      </c>
      <c r="J16" s="81" t="str">
        <f t="shared" si="3"/>
        <v>0</v>
      </c>
      <c r="K16" s="115"/>
      <c r="L16" s="62"/>
      <c r="M16" s="62"/>
      <c r="N16" s="62"/>
      <c r="O16" s="62"/>
    </row>
    <row r="17" spans="1:15" ht="18.45" customHeight="1" thickBot="1" x14ac:dyDescent="0.5">
      <c r="A17" s="348">
        <v>13</v>
      </c>
      <c r="B17" s="99" t="s">
        <v>174</v>
      </c>
      <c r="C17" s="117">
        <v>0</v>
      </c>
      <c r="D17" s="117"/>
      <c r="E17" s="78">
        <f t="shared" si="0"/>
        <v>0</v>
      </c>
      <c r="F17" s="79">
        <f t="shared" si="1"/>
        <v>0</v>
      </c>
      <c r="G17" s="122"/>
      <c r="H17" s="227"/>
      <c r="I17" s="80" t="str">
        <f t="shared" si="2"/>
        <v>0</v>
      </c>
      <c r="J17" s="81" t="str">
        <f t="shared" si="3"/>
        <v>0</v>
      </c>
      <c r="K17" s="115"/>
      <c r="L17" s="62"/>
      <c r="M17" s="62"/>
      <c r="N17" s="62"/>
      <c r="O17" s="62"/>
    </row>
    <row r="18" spans="1:15" ht="18.45" customHeight="1" thickBot="1" x14ac:dyDescent="0.5">
      <c r="A18" s="349">
        <v>14</v>
      </c>
      <c r="B18" s="99" t="s">
        <v>85</v>
      </c>
      <c r="C18" s="117">
        <v>0</v>
      </c>
      <c r="D18" s="117"/>
      <c r="E18" s="78">
        <f t="shared" si="0"/>
        <v>0</v>
      </c>
      <c r="F18" s="79">
        <f t="shared" si="1"/>
        <v>0</v>
      </c>
      <c r="G18" s="122"/>
      <c r="H18" s="227"/>
      <c r="I18" s="80" t="str">
        <f t="shared" si="2"/>
        <v>0</v>
      </c>
      <c r="J18" s="81" t="str">
        <f t="shared" si="3"/>
        <v>0</v>
      </c>
      <c r="K18" s="115"/>
      <c r="L18" s="62"/>
      <c r="M18" s="62"/>
      <c r="N18" s="62"/>
      <c r="O18" s="62"/>
    </row>
    <row r="19" spans="1:15" ht="18.45" customHeight="1" thickBot="1" x14ac:dyDescent="0.5">
      <c r="A19" s="226">
        <v>15</v>
      </c>
      <c r="B19" s="99" t="s">
        <v>86</v>
      </c>
      <c r="C19" s="117">
        <v>0</v>
      </c>
      <c r="D19" s="117"/>
      <c r="E19" s="78">
        <f t="shared" si="0"/>
        <v>0</v>
      </c>
      <c r="F19" s="79">
        <f t="shared" si="1"/>
        <v>0</v>
      </c>
      <c r="G19" s="122"/>
      <c r="H19" s="227"/>
      <c r="I19" s="80" t="str">
        <f t="shared" si="2"/>
        <v>0</v>
      </c>
      <c r="J19" s="81" t="str">
        <f t="shared" si="3"/>
        <v>0</v>
      </c>
      <c r="K19" s="115"/>
      <c r="L19" s="62"/>
      <c r="M19" s="62"/>
      <c r="N19" s="62"/>
      <c r="O19" s="62"/>
    </row>
    <row r="20" spans="1:15" ht="18.45" customHeight="1" thickBot="1" x14ac:dyDescent="0.5">
      <c r="A20" s="349">
        <v>16</v>
      </c>
      <c r="B20" s="99" t="s">
        <v>87</v>
      </c>
      <c r="C20" s="117">
        <v>0</v>
      </c>
      <c r="D20" s="117"/>
      <c r="E20" s="78">
        <f t="shared" si="0"/>
        <v>0</v>
      </c>
      <c r="F20" s="79">
        <f t="shared" si="1"/>
        <v>0</v>
      </c>
      <c r="G20" s="122"/>
      <c r="H20" s="227"/>
      <c r="I20" s="80" t="str">
        <f t="shared" si="2"/>
        <v>0</v>
      </c>
      <c r="J20" s="81" t="str">
        <f t="shared" si="3"/>
        <v>0</v>
      </c>
      <c r="K20" s="115"/>
      <c r="L20" s="62"/>
      <c r="M20" s="62"/>
      <c r="N20" s="62"/>
      <c r="O20" s="62"/>
    </row>
    <row r="21" spans="1:15" ht="18.45" customHeight="1" thickBot="1" x14ac:dyDescent="0.5">
      <c r="A21" s="226">
        <v>17</v>
      </c>
      <c r="B21" s="99" t="s">
        <v>88</v>
      </c>
      <c r="C21" s="117">
        <v>0</v>
      </c>
      <c r="D21" s="117"/>
      <c r="E21" s="78">
        <f t="shared" si="0"/>
        <v>0</v>
      </c>
      <c r="F21" s="79">
        <f t="shared" si="1"/>
        <v>0</v>
      </c>
      <c r="G21" s="122"/>
      <c r="H21" s="227"/>
      <c r="I21" s="80" t="str">
        <f t="shared" si="2"/>
        <v>0</v>
      </c>
      <c r="J21" s="81" t="str">
        <f t="shared" si="3"/>
        <v>0</v>
      </c>
      <c r="K21" s="115"/>
      <c r="L21" s="62"/>
      <c r="M21" s="62"/>
      <c r="N21" s="62"/>
      <c r="O21" s="62"/>
    </row>
    <row r="22" spans="1:15" ht="18.45" customHeight="1" thickBot="1" x14ac:dyDescent="0.5">
      <c r="A22" s="349">
        <v>18</v>
      </c>
      <c r="B22" s="99" t="s">
        <v>89</v>
      </c>
      <c r="C22" s="117">
        <v>0</v>
      </c>
      <c r="D22" s="117"/>
      <c r="E22" s="78">
        <f t="shared" si="0"/>
        <v>0</v>
      </c>
      <c r="F22" s="79">
        <f t="shared" si="1"/>
        <v>0</v>
      </c>
      <c r="G22" s="227"/>
      <c r="H22" s="227"/>
      <c r="I22" s="80" t="str">
        <f t="shared" si="2"/>
        <v>0</v>
      </c>
      <c r="J22" s="81" t="str">
        <f t="shared" si="3"/>
        <v>0</v>
      </c>
      <c r="K22" s="115"/>
      <c r="L22" s="62">
        <v>5</v>
      </c>
      <c r="M22" s="62"/>
      <c r="N22" s="62"/>
      <c r="O22" s="62"/>
    </row>
    <row r="23" spans="1:15" ht="18.45" customHeight="1" thickBot="1" x14ac:dyDescent="0.5">
      <c r="A23" s="226">
        <v>19</v>
      </c>
      <c r="B23" s="99" t="s">
        <v>90</v>
      </c>
      <c r="C23" s="117">
        <v>0</v>
      </c>
      <c r="D23" s="117"/>
      <c r="E23" s="78">
        <f t="shared" si="0"/>
        <v>0</v>
      </c>
      <c r="F23" s="79">
        <f t="shared" si="1"/>
        <v>0</v>
      </c>
      <c r="G23" s="122"/>
      <c r="H23" s="227"/>
      <c r="I23" s="80" t="str">
        <f t="shared" si="2"/>
        <v>0</v>
      </c>
      <c r="J23" s="81" t="str">
        <f t="shared" si="3"/>
        <v>0</v>
      </c>
      <c r="K23" s="115"/>
      <c r="L23" s="62"/>
      <c r="M23" s="62"/>
      <c r="N23" s="62"/>
      <c r="O23" s="62"/>
    </row>
    <row r="24" spans="1:15" ht="18.45" customHeight="1" thickBot="1" x14ac:dyDescent="0.5">
      <c r="A24" s="225">
        <v>20</v>
      </c>
      <c r="B24" s="99" t="s">
        <v>91</v>
      </c>
      <c r="C24" s="101">
        <v>0</v>
      </c>
      <c r="D24" s="101"/>
      <c r="E24" s="78">
        <f t="shared" si="0"/>
        <v>0</v>
      </c>
      <c r="F24" s="79">
        <f t="shared" si="1"/>
        <v>0</v>
      </c>
      <c r="G24" s="128"/>
      <c r="H24" s="123"/>
      <c r="I24" s="80" t="str">
        <f t="shared" si="2"/>
        <v>0</v>
      </c>
      <c r="J24" s="81" t="str">
        <f t="shared" si="3"/>
        <v>0</v>
      </c>
      <c r="K24" s="115"/>
      <c r="L24" s="62"/>
      <c r="M24" s="62"/>
      <c r="N24" s="62"/>
      <c r="O24" s="62"/>
    </row>
    <row r="25" spans="1:15" ht="18.45" customHeight="1" thickBot="1" x14ac:dyDescent="0.5">
      <c r="A25" s="226">
        <v>21</v>
      </c>
      <c r="B25" s="99" t="s">
        <v>92</v>
      </c>
      <c r="C25" s="101">
        <v>0</v>
      </c>
      <c r="D25" s="101"/>
      <c r="E25" s="78">
        <f t="shared" si="0"/>
        <v>0</v>
      </c>
      <c r="F25" s="79">
        <f t="shared" si="1"/>
        <v>0</v>
      </c>
      <c r="G25" s="125"/>
      <c r="H25" s="123"/>
      <c r="I25" s="80" t="str">
        <f t="shared" si="2"/>
        <v>0</v>
      </c>
      <c r="J25" s="81" t="str">
        <f t="shared" si="3"/>
        <v>0</v>
      </c>
      <c r="K25" s="115"/>
      <c r="L25" s="62"/>
      <c r="M25" s="129"/>
      <c r="N25" s="62"/>
      <c r="O25" s="62"/>
    </row>
    <row r="26" spans="1:15" ht="18.45" customHeight="1" thickBot="1" x14ac:dyDescent="0.5">
      <c r="A26" s="349">
        <v>22</v>
      </c>
      <c r="B26" s="102" t="s">
        <v>93</v>
      </c>
      <c r="C26" s="101">
        <v>0</v>
      </c>
      <c r="D26" s="101"/>
      <c r="E26" s="78">
        <f t="shared" si="0"/>
        <v>0</v>
      </c>
      <c r="F26" s="79">
        <f t="shared" si="1"/>
        <v>0</v>
      </c>
      <c r="G26" s="223"/>
      <c r="H26" s="123"/>
      <c r="I26" s="80" t="str">
        <f t="shared" si="2"/>
        <v>0</v>
      </c>
      <c r="J26" s="81" t="str">
        <f t="shared" si="3"/>
        <v>0</v>
      </c>
      <c r="K26" s="115"/>
      <c r="L26" s="62"/>
      <c r="M26" s="62"/>
      <c r="N26" s="62"/>
      <c r="O26" s="62"/>
    </row>
    <row r="27" spans="1:15" ht="18.45" customHeight="1" thickBot="1" x14ac:dyDescent="0.5">
      <c r="A27" s="348">
        <v>23</v>
      </c>
      <c r="B27" s="242" t="s">
        <v>94</v>
      </c>
      <c r="C27" s="83">
        <v>0</v>
      </c>
      <c r="D27" s="101"/>
      <c r="E27" s="78">
        <f t="shared" si="0"/>
        <v>0</v>
      </c>
      <c r="F27" s="79">
        <f t="shared" si="1"/>
        <v>0</v>
      </c>
      <c r="G27" s="125"/>
      <c r="H27" s="123"/>
      <c r="I27" s="80" t="str">
        <f t="shared" si="2"/>
        <v>0</v>
      </c>
      <c r="J27" s="81" t="str">
        <f t="shared" si="3"/>
        <v>0</v>
      </c>
      <c r="K27" s="115"/>
      <c r="L27" s="62"/>
      <c r="M27" s="62"/>
      <c r="N27" s="62"/>
      <c r="O27" s="62"/>
    </row>
    <row r="28" spans="1:15" ht="18.45" customHeight="1" thickBot="1" x14ac:dyDescent="0.5">
      <c r="A28" s="349">
        <v>24</v>
      </c>
      <c r="B28" s="242" t="s">
        <v>95</v>
      </c>
      <c r="C28" s="83">
        <v>0</v>
      </c>
      <c r="D28" s="101"/>
      <c r="E28" s="78">
        <f t="shared" si="0"/>
        <v>0</v>
      </c>
      <c r="F28" s="79">
        <f t="shared" si="1"/>
        <v>0</v>
      </c>
      <c r="G28" s="125"/>
      <c r="H28" s="123"/>
      <c r="I28" s="80" t="str">
        <f t="shared" si="2"/>
        <v>0</v>
      </c>
      <c r="J28" s="81" t="str">
        <f t="shared" si="3"/>
        <v>0</v>
      </c>
      <c r="K28" s="115"/>
      <c r="L28" s="62"/>
      <c r="M28" s="62"/>
      <c r="N28" s="62"/>
      <c r="O28" s="62"/>
    </row>
    <row r="29" spans="1:15" ht="18.45" customHeight="1" thickBot="1" x14ac:dyDescent="0.5">
      <c r="A29" s="348">
        <v>25</v>
      </c>
      <c r="B29" s="242" t="s">
        <v>96</v>
      </c>
      <c r="C29" s="83">
        <v>0</v>
      </c>
      <c r="D29" s="101"/>
      <c r="E29" s="78">
        <f t="shared" si="0"/>
        <v>0</v>
      </c>
      <c r="F29" s="79">
        <f t="shared" si="1"/>
        <v>0</v>
      </c>
      <c r="G29" s="125"/>
      <c r="H29" s="123"/>
      <c r="I29" s="80" t="str">
        <f t="shared" si="2"/>
        <v>0</v>
      </c>
      <c r="J29" s="81" t="str">
        <f t="shared" si="3"/>
        <v>0</v>
      </c>
      <c r="K29" s="115"/>
      <c r="L29" s="62"/>
      <c r="M29" s="62"/>
      <c r="N29" s="62"/>
      <c r="O29" s="62"/>
    </row>
    <row r="30" spans="1:15" ht="18.45" customHeight="1" thickBot="1" x14ac:dyDescent="0.5">
      <c r="A30" s="225">
        <v>26</v>
      </c>
      <c r="B30" s="242" t="s">
        <v>97</v>
      </c>
      <c r="C30" s="83">
        <v>0</v>
      </c>
      <c r="D30" s="101"/>
      <c r="E30" s="78">
        <f t="shared" si="0"/>
        <v>0</v>
      </c>
      <c r="F30" s="79">
        <f t="shared" si="1"/>
        <v>0</v>
      </c>
      <c r="G30" s="130"/>
      <c r="H30" s="123"/>
      <c r="I30" s="80" t="str">
        <f t="shared" si="2"/>
        <v>0</v>
      </c>
      <c r="J30" s="81" t="str">
        <f t="shared" si="3"/>
        <v>0</v>
      </c>
      <c r="K30" s="115"/>
      <c r="L30" s="62"/>
      <c r="M30" s="62"/>
      <c r="N30" s="62"/>
      <c r="O30" s="62"/>
    </row>
    <row r="31" spans="1:15" ht="18.45" customHeight="1" thickBot="1" x14ac:dyDescent="0.5">
      <c r="A31" s="348">
        <v>27</v>
      </c>
      <c r="B31" s="242" t="s">
        <v>98</v>
      </c>
      <c r="C31" s="83">
        <v>0</v>
      </c>
      <c r="D31" s="101"/>
      <c r="E31" s="78">
        <f t="shared" si="0"/>
        <v>0</v>
      </c>
      <c r="F31" s="79">
        <f t="shared" si="1"/>
        <v>0</v>
      </c>
      <c r="G31" s="128"/>
      <c r="H31" s="123"/>
      <c r="I31" s="80" t="str">
        <f t="shared" si="2"/>
        <v>0</v>
      </c>
      <c r="J31" s="81" t="str">
        <f t="shared" si="3"/>
        <v>0</v>
      </c>
      <c r="K31" s="115"/>
      <c r="L31" s="62"/>
      <c r="M31" s="62"/>
      <c r="N31" s="62"/>
      <c r="O31" s="62"/>
    </row>
    <row r="32" spans="1:15" ht="18.45" customHeight="1" thickBot="1" x14ac:dyDescent="0.5">
      <c r="A32" s="349">
        <v>28</v>
      </c>
      <c r="B32" s="242" t="s">
        <v>99</v>
      </c>
      <c r="C32" s="83">
        <v>0</v>
      </c>
      <c r="D32" s="101"/>
      <c r="E32" s="78">
        <f t="shared" si="0"/>
        <v>0</v>
      </c>
      <c r="F32" s="79">
        <f t="shared" si="1"/>
        <v>0</v>
      </c>
      <c r="G32" s="223"/>
      <c r="H32" s="123"/>
      <c r="I32" s="80" t="str">
        <f t="shared" si="2"/>
        <v>0</v>
      </c>
      <c r="J32" s="81" t="str">
        <f t="shared" si="3"/>
        <v>0</v>
      </c>
      <c r="K32" s="115"/>
      <c r="L32" s="62"/>
      <c r="M32" s="62"/>
      <c r="N32" s="62"/>
      <c r="O32" s="62"/>
    </row>
    <row r="33" spans="1:15" ht="18.45" customHeight="1" thickBot="1" x14ac:dyDescent="0.5">
      <c r="A33" s="226">
        <v>29</v>
      </c>
      <c r="B33" s="242" t="s">
        <v>100</v>
      </c>
      <c r="C33" s="83">
        <v>0</v>
      </c>
      <c r="D33" s="101"/>
      <c r="E33" s="78">
        <f t="shared" si="0"/>
        <v>0</v>
      </c>
      <c r="F33" s="79">
        <f t="shared" si="1"/>
        <v>0</v>
      </c>
      <c r="G33" s="125"/>
      <c r="H33" s="123"/>
      <c r="I33" s="80" t="str">
        <f t="shared" si="2"/>
        <v>0</v>
      </c>
      <c r="J33" s="81" t="str">
        <f t="shared" si="3"/>
        <v>0</v>
      </c>
      <c r="K33" s="115"/>
      <c r="L33" s="62"/>
      <c r="M33" s="62"/>
      <c r="N33" s="62"/>
      <c r="O33" s="62"/>
    </row>
    <row r="34" spans="1:15" ht="18.45" customHeight="1" thickBot="1" x14ac:dyDescent="0.5">
      <c r="A34" s="349">
        <v>30</v>
      </c>
      <c r="B34" s="242" t="s">
        <v>101</v>
      </c>
      <c r="C34" s="83">
        <v>0</v>
      </c>
      <c r="D34" s="101"/>
      <c r="E34" s="78">
        <f t="shared" si="0"/>
        <v>0</v>
      </c>
      <c r="F34" s="79">
        <f t="shared" si="1"/>
        <v>0</v>
      </c>
      <c r="G34" s="125"/>
      <c r="H34" s="123"/>
      <c r="I34" s="80" t="str">
        <f t="shared" si="2"/>
        <v>0</v>
      </c>
      <c r="J34" s="81" t="str">
        <f t="shared" si="3"/>
        <v>0</v>
      </c>
      <c r="K34" s="115"/>
      <c r="L34" s="62"/>
      <c r="M34" s="62"/>
      <c r="N34" s="62"/>
      <c r="O34" s="62"/>
    </row>
    <row r="35" spans="1:15" ht="18.45" customHeight="1" thickBot="1" x14ac:dyDescent="0.5">
      <c r="A35" s="226">
        <v>31</v>
      </c>
      <c r="B35" s="242" t="s">
        <v>102</v>
      </c>
      <c r="C35" s="83">
        <v>0</v>
      </c>
      <c r="D35" s="101"/>
      <c r="E35" s="78">
        <f t="shared" si="0"/>
        <v>0</v>
      </c>
      <c r="F35" s="79">
        <f t="shared" si="1"/>
        <v>0</v>
      </c>
      <c r="G35" s="125"/>
      <c r="H35" s="123"/>
      <c r="I35" s="80" t="str">
        <f t="shared" si="2"/>
        <v>0</v>
      </c>
      <c r="J35" s="81" t="str">
        <f t="shared" si="3"/>
        <v>0</v>
      </c>
      <c r="K35" s="115"/>
      <c r="L35" s="62"/>
      <c r="M35" s="62"/>
      <c r="N35" s="62"/>
      <c r="O35" s="62"/>
    </row>
    <row r="36" spans="1:15" ht="18.45" customHeight="1" thickBot="1" x14ac:dyDescent="0.5">
      <c r="A36" s="349">
        <v>32</v>
      </c>
      <c r="B36" s="242" t="s">
        <v>103</v>
      </c>
      <c r="C36" s="83">
        <v>0</v>
      </c>
      <c r="D36" s="101"/>
      <c r="E36" s="78">
        <f t="shared" si="0"/>
        <v>0</v>
      </c>
      <c r="F36" s="79">
        <f t="shared" si="1"/>
        <v>0</v>
      </c>
      <c r="G36" s="130"/>
      <c r="H36" s="123"/>
      <c r="I36" s="80" t="str">
        <f t="shared" si="2"/>
        <v>0</v>
      </c>
      <c r="J36" s="81" t="str">
        <f t="shared" si="3"/>
        <v>0</v>
      </c>
      <c r="K36" s="115"/>
      <c r="L36" s="62"/>
      <c r="M36" s="62"/>
      <c r="N36" s="62"/>
      <c r="O36" s="62"/>
    </row>
    <row r="37" spans="1:15" ht="18.45" customHeight="1" thickBot="1" x14ac:dyDescent="0.5">
      <c r="A37" s="348">
        <v>33</v>
      </c>
      <c r="B37" s="242" t="s">
        <v>104</v>
      </c>
      <c r="C37" s="83">
        <v>0</v>
      </c>
      <c r="D37" s="101"/>
      <c r="E37" s="78">
        <f t="shared" si="0"/>
        <v>0</v>
      </c>
      <c r="F37" s="79">
        <f t="shared" si="1"/>
        <v>0</v>
      </c>
      <c r="G37" s="223"/>
      <c r="H37" s="123"/>
      <c r="I37" s="80" t="str">
        <f t="shared" si="2"/>
        <v>0</v>
      </c>
      <c r="J37" s="81" t="str">
        <f t="shared" si="3"/>
        <v>0</v>
      </c>
      <c r="K37" s="115"/>
      <c r="L37" s="62"/>
      <c r="M37" s="62"/>
      <c r="N37" s="62"/>
      <c r="O37" s="62"/>
    </row>
    <row r="38" spans="1:15" ht="18.45" customHeight="1" thickBot="1" x14ac:dyDescent="0.5">
      <c r="A38" s="349">
        <v>34</v>
      </c>
      <c r="B38" s="229" t="s">
        <v>105</v>
      </c>
      <c r="C38" s="83">
        <v>0</v>
      </c>
      <c r="D38" s="101"/>
      <c r="E38" s="78">
        <f t="shared" si="0"/>
        <v>0</v>
      </c>
      <c r="F38" s="79">
        <f t="shared" si="1"/>
        <v>0</v>
      </c>
      <c r="G38" s="144"/>
      <c r="H38" s="123"/>
      <c r="I38" s="80" t="str">
        <f t="shared" si="2"/>
        <v>0</v>
      </c>
      <c r="J38" s="81" t="str">
        <f t="shared" si="3"/>
        <v>0</v>
      </c>
      <c r="K38" s="115"/>
      <c r="L38" s="62"/>
      <c r="M38" s="62"/>
      <c r="N38" s="62"/>
      <c r="O38" s="62"/>
    </row>
    <row r="39" spans="1:15" ht="18.45" customHeight="1" thickBot="1" x14ac:dyDescent="0.5">
      <c r="A39" s="348">
        <v>35</v>
      </c>
      <c r="B39" s="227" t="s">
        <v>106</v>
      </c>
      <c r="C39" s="83">
        <v>0</v>
      </c>
      <c r="D39" s="101"/>
      <c r="E39" s="78">
        <f t="shared" si="0"/>
        <v>0</v>
      </c>
      <c r="F39" s="79">
        <f t="shared" si="1"/>
        <v>0</v>
      </c>
      <c r="G39" s="223"/>
      <c r="H39" s="123"/>
      <c r="I39" s="80" t="str">
        <f t="shared" si="2"/>
        <v>0</v>
      </c>
      <c r="J39" s="81" t="str">
        <f t="shared" si="3"/>
        <v>0</v>
      </c>
      <c r="K39" s="115"/>
      <c r="L39" s="62"/>
      <c r="M39" s="62"/>
      <c r="N39" s="62"/>
      <c r="O39" s="62"/>
    </row>
    <row r="40" spans="1:15" ht="18.45" customHeight="1" thickBot="1" x14ac:dyDescent="0.5">
      <c r="A40" s="349">
        <v>36</v>
      </c>
      <c r="B40" s="227" t="s">
        <v>107</v>
      </c>
      <c r="C40" s="83">
        <v>0</v>
      </c>
      <c r="D40" s="101"/>
      <c r="E40" s="78">
        <f t="shared" si="0"/>
        <v>0</v>
      </c>
      <c r="F40" s="79">
        <f t="shared" si="1"/>
        <v>0</v>
      </c>
      <c r="G40" s="223"/>
      <c r="H40" s="123"/>
      <c r="I40" s="80" t="str">
        <f t="shared" si="2"/>
        <v>0</v>
      </c>
      <c r="J40" s="81" t="str">
        <f t="shared" si="3"/>
        <v>0</v>
      </c>
      <c r="K40" s="115"/>
      <c r="L40" s="62"/>
      <c r="M40" s="62"/>
      <c r="N40" s="62"/>
      <c r="O40" s="62"/>
    </row>
    <row r="41" spans="1:15" ht="18.45" customHeight="1" thickBot="1" x14ac:dyDescent="0.5">
      <c r="A41" s="348">
        <v>37</v>
      </c>
      <c r="B41" s="227" t="s">
        <v>108</v>
      </c>
      <c r="C41" s="83">
        <v>0</v>
      </c>
      <c r="D41" s="101"/>
      <c r="E41" s="78">
        <f t="shared" si="0"/>
        <v>0</v>
      </c>
      <c r="F41" s="79">
        <f t="shared" si="1"/>
        <v>0</v>
      </c>
      <c r="G41" s="140"/>
      <c r="H41" s="123"/>
      <c r="I41" s="80" t="str">
        <f t="shared" si="2"/>
        <v>0</v>
      </c>
      <c r="J41" s="81" t="str">
        <f t="shared" si="3"/>
        <v>0</v>
      </c>
      <c r="K41" s="115"/>
      <c r="L41" s="62"/>
      <c r="M41" s="62"/>
      <c r="N41" s="62"/>
      <c r="O41" s="62"/>
    </row>
    <row r="42" spans="1:15" ht="18.45" customHeight="1" thickBot="1" x14ac:dyDescent="0.5">
      <c r="A42" s="225">
        <v>38</v>
      </c>
      <c r="B42" s="227" t="s">
        <v>109</v>
      </c>
      <c r="C42" s="83">
        <v>0</v>
      </c>
      <c r="D42" s="101"/>
      <c r="E42" s="78">
        <f t="shared" si="0"/>
        <v>0</v>
      </c>
      <c r="F42" s="79">
        <f t="shared" si="1"/>
        <v>0</v>
      </c>
      <c r="G42" s="223"/>
      <c r="H42" s="123"/>
      <c r="I42" s="80" t="str">
        <f t="shared" si="2"/>
        <v>0</v>
      </c>
      <c r="J42" s="81" t="str">
        <f t="shared" si="3"/>
        <v>0</v>
      </c>
      <c r="K42" s="115"/>
      <c r="L42" s="62"/>
      <c r="M42" s="62"/>
      <c r="N42" s="62"/>
      <c r="O42" s="62"/>
    </row>
    <row r="43" spans="1:15" ht="18.45" customHeight="1" thickBot="1" x14ac:dyDescent="0.5">
      <c r="A43" s="226">
        <v>39</v>
      </c>
      <c r="B43" s="227" t="s">
        <v>110</v>
      </c>
      <c r="C43" s="83">
        <v>0</v>
      </c>
      <c r="D43" s="101"/>
      <c r="E43" s="78">
        <f t="shared" si="0"/>
        <v>0</v>
      </c>
      <c r="F43" s="79">
        <f t="shared" si="1"/>
        <v>0</v>
      </c>
      <c r="G43" s="234"/>
      <c r="H43" s="123"/>
      <c r="I43" s="80" t="str">
        <f t="shared" si="2"/>
        <v>0</v>
      </c>
      <c r="J43" s="81" t="str">
        <f t="shared" si="3"/>
        <v>0</v>
      </c>
      <c r="K43" s="115"/>
    </row>
    <row r="44" spans="1:15" x14ac:dyDescent="0.45">
      <c r="A44" s="350">
        <v>40</v>
      </c>
      <c r="B44" s="227" t="s">
        <v>111</v>
      </c>
      <c r="C44" s="230">
        <v>0</v>
      </c>
      <c r="D44" s="231"/>
      <c r="E44" s="232">
        <f t="shared" si="0"/>
        <v>0</v>
      </c>
      <c r="F44" s="233">
        <f t="shared" si="1"/>
        <v>0</v>
      </c>
      <c r="G44" s="130"/>
      <c r="H44" s="235"/>
      <c r="I44" s="236" t="str">
        <f t="shared" si="2"/>
        <v>0</v>
      </c>
      <c r="J44" s="237" t="str">
        <f t="shared" si="3"/>
        <v>0</v>
      </c>
      <c r="K44" s="115"/>
    </row>
    <row r="45" spans="1:15" x14ac:dyDescent="0.45">
      <c r="A45" s="363">
        <v>41</v>
      </c>
      <c r="B45" s="227" t="s">
        <v>112</v>
      </c>
      <c r="C45" s="83">
        <v>0</v>
      </c>
      <c r="D45" s="101"/>
      <c r="E45" s="117">
        <f t="shared" si="0"/>
        <v>0</v>
      </c>
      <c r="F45" s="238">
        <f t="shared" si="1"/>
        <v>0</v>
      </c>
      <c r="G45" s="130"/>
      <c r="H45" s="123"/>
      <c r="I45" s="239" t="str">
        <f t="shared" si="2"/>
        <v>0</v>
      </c>
      <c r="J45" s="240" t="str">
        <f t="shared" si="3"/>
        <v>0</v>
      </c>
      <c r="K45" s="115"/>
    </row>
    <row r="46" spans="1:15" x14ac:dyDescent="0.45">
      <c r="A46" s="351">
        <v>42</v>
      </c>
      <c r="B46" s="227" t="s">
        <v>113</v>
      </c>
      <c r="C46" s="83">
        <v>0</v>
      </c>
      <c r="D46" s="101"/>
      <c r="E46" s="117">
        <f t="shared" si="0"/>
        <v>0</v>
      </c>
      <c r="F46" s="238">
        <f t="shared" si="1"/>
        <v>0</v>
      </c>
      <c r="G46" s="130"/>
      <c r="H46" s="123"/>
      <c r="I46" s="239" t="str">
        <f t="shared" si="2"/>
        <v>0</v>
      </c>
      <c r="J46" s="240" t="str">
        <f t="shared" si="3"/>
        <v>0</v>
      </c>
      <c r="K46" s="115"/>
    </row>
    <row r="47" spans="1:15" x14ac:dyDescent="0.45">
      <c r="B47" s="62"/>
      <c r="C47" s="115">
        <f>AVERAGE($C$5:$C$46)</f>
        <v>0.11904761904761904</v>
      </c>
      <c r="E47" s="61">
        <f>SUM($E$5:$E$46)</f>
        <v>5</v>
      </c>
      <c r="F47" s="61"/>
      <c r="G47" s="62"/>
      <c r="I47" s="66">
        <f>H47/E47</f>
        <v>0</v>
      </c>
      <c r="J47" s="64">
        <f>AVERAGE(J5:J46)</f>
        <v>0</v>
      </c>
      <c r="K47" s="115"/>
    </row>
    <row r="48" spans="1:15" x14ac:dyDescent="0.45">
      <c r="K48" s="115"/>
    </row>
    <row r="49" spans="11:11" x14ac:dyDescent="0.45">
      <c r="K49" s="115"/>
    </row>
    <row r="50" spans="11:11" x14ac:dyDescent="0.45">
      <c r="K50" s="115"/>
    </row>
    <row r="51" spans="11:11" x14ac:dyDescent="0.45">
      <c r="K51" s="115"/>
    </row>
    <row r="52" spans="11:11" x14ac:dyDescent="0.45">
      <c r="K52" s="115"/>
    </row>
    <row r="53" spans="11:11" x14ac:dyDescent="0.45">
      <c r="K53" s="115"/>
    </row>
    <row r="54" spans="11:11" x14ac:dyDescent="0.45">
      <c r="K54" s="115"/>
    </row>
    <row r="55" spans="11:11" x14ac:dyDescent="0.45">
      <c r="K55" s="115"/>
    </row>
    <row r="56" spans="11:11" x14ac:dyDescent="0.45">
      <c r="K56" s="115"/>
    </row>
    <row r="57" spans="11:11" x14ac:dyDescent="0.45">
      <c r="K57" s="115"/>
    </row>
    <row r="58" spans="11:11" x14ac:dyDescent="0.45">
      <c r="K58" s="115"/>
    </row>
    <row r="59" spans="11:11" x14ac:dyDescent="0.45">
      <c r="K59" s="115"/>
    </row>
    <row r="60" spans="11:11" x14ac:dyDescent="0.45">
      <c r="K60" s="115"/>
    </row>
    <row r="61" spans="11:11" x14ac:dyDescent="0.45">
      <c r="K61" s="115"/>
    </row>
    <row r="62" spans="11:11" x14ac:dyDescent="0.45">
      <c r="K62" s="115"/>
    </row>
    <row r="63" spans="11:11" x14ac:dyDescent="0.45">
      <c r="K63" s="115"/>
    </row>
    <row r="64" spans="11:11" x14ac:dyDescent="0.45">
      <c r="K64" s="115"/>
    </row>
    <row r="65" spans="11:11" x14ac:dyDescent="0.45">
      <c r="K65" s="115"/>
    </row>
    <row r="66" spans="11:11" x14ac:dyDescent="0.45">
      <c r="K66" s="115"/>
    </row>
    <row r="67" spans="11:11" x14ac:dyDescent="0.45">
      <c r="K67" s="115"/>
    </row>
    <row r="68" spans="11:11" x14ac:dyDescent="0.45">
      <c r="K68" s="115"/>
    </row>
    <row r="69" spans="11:11" x14ac:dyDescent="0.45">
      <c r="K69" s="115"/>
    </row>
    <row r="70" spans="11:11" x14ac:dyDescent="0.45">
      <c r="K70" s="115"/>
    </row>
    <row r="71" spans="11:11" x14ac:dyDescent="0.45">
      <c r="K71" s="115"/>
    </row>
    <row r="72" spans="11:11" x14ac:dyDescent="0.45">
      <c r="K72" s="115"/>
    </row>
    <row r="73" spans="11:11" x14ac:dyDescent="0.45">
      <c r="K73" s="115"/>
    </row>
    <row r="74" spans="11:11" x14ac:dyDescent="0.45">
      <c r="K74" s="115"/>
    </row>
    <row r="75" spans="11:11" x14ac:dyDescent="0.45">
      <c r="K75" s="115"/>
    </row>
    <row r="76" spans="11:11" x14ac:dyDescent="0.45">
      <c r="K76" s="115"/>
    </row>
    <row r="77" spans="11:11" x14ac:dyDescent="0.45">
      <c r="K77" s="115"/>
    </row>
    <row r="78" spans="11:11" x14ac:dyDescent="0.45">
      <c r="K78" s="115"/>
    </row>
    <row r="79" spans="11:11" x14ac:dyDescent="0.45">
      <c r="K79" s="115"/>
    </row>
    <row r="80" spans="11:11" x14ac:dyDescent="0.45">
      <c r="K80" s="115"/>
    </row>
    <row r="81" spans="11:11" x14ac:dyDescent="0.45">
      <c r="K81" s="115"/>
    </row>
    <row r="82" spans="11:11" x14ac:dyDescent="0.45">
      <c r="K82" s="115"/>
    </row>
    <row r="83" spans="11:11" x14ac:dyDescent="0.45">
      <c r="K83" s="115"/>
    </row>
    <row r="84" spans="11:11" x14ac:dyDescent="0.45">
      <c r="K84" s="115"/>
    </row>
    <row r="85" spans="11:11" x14ac:dyDescent="0.45">
      <c r="K85" s="115"/>
    </row>
    <row r="86" spans="11:11" x14ac:dyDescent="0.45">
      <c r="K86" s="115"/>
    </row>
    <row r="87" spans="11:11" x14ac:dyDescent="0.45">
      <c r="K87" s="115"/>
    </row>
  </sheetData>
  <mergeCells count="4">
    <mergeCell ref="A3:A4"/>
    <mergeCell ref="B3:B4"/>
    <mergeCell ref="C3:E3"/>
    <mergeCell ref="F3:H3"/>
  </mergeCells>
  <conditionalFormatting sqref="J5:J46">
    <cfRule type="cellIs" dxfId="3" priority="1" stopIfTrue="1" operator="lessThan">
      <formula>0.85</formula>
    </cfRule>
    <cfRule type="cellIs" dxfId="2" priority="2" stopIfTrue="1" operator="greaterThan">
      <formula>0.85</formula>
    </cfRule>
  </conditionalFormatting>
  <conditionalFormatting sqref="C5:C46">
    <cfRule type="top10" dxfId="1" priority="28" rank="1"/>
  </conditionalFormatting>
  <pageMargins left="0.75" right="0.75" top="1" bottom="1" header="0.5" footer="0.5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ID142"/>
  <sheetViews>
    <sheetView showGridLines="0" rightToLeft="1" tabSelected="1" zoomScale="107" zoomScaleNormal="107" workbookViewId="0">
      <selection activeCell="H7" sqref="H7"/>
    </sheetView>
  </sheetViews>
  <sheetFormatPr defaultColWidth="8.69140625" defaultRowHeight="12.9" x14ac:dyDescent="0.3"/>
  <cols>
    <col min="1" max="1" width="5.53515625" style="10" customWidth="1"/>
    <col min="2" max="2" width="11.53515625" style="10" customWidth="1"/>
    <col min="3" max="3" width="11.84375" style="10" bestFit="1" customWidth="1"/>
    <col min="4" max="4" width="12.69140625" style="10" bestFit="1" customWidth="1"/>
    <col min="5" max="5" width="10.69140625" style="10" customWidth="1"/>
    <col min="6" max="6" width="12.53515625" style="10" bestFit="1" customWidth="1"/>
    <col min="7" max="7" width="9.69140625" style="10" customWidth="1"/>
    <col min="8" max="8" width="11" style="10" bestFit="1" customWidth="1"/>
    <col min="9" max="9" width="12" style="10" bestFit="1" customWidth="1"/>
    <col min="10" max="11" width="13.3046875" style="10" bestFit="1" customWidth="1"/>
    <col min="12" max="12" width="16.84375" style="10" bestFit="1" customWidth="1"/>
    <col min="13" max="13" width="12.3046875" style="10" bestFit="1" customWidth="1"/>
    <col min="14" max="14" width="11.53515625" style="10" bestFit="1" customWidth="1"/>
    <col min="15" max="15" width="9.69140625" style="10" customWidth="1"/>
    <col min="16" max="16" width="15" style="10" customWidth="1"/>
    <col min="17" max="17" width="10.07421875" style="10" bestFit="1" customWidth="1"/>
    <col min="18" max="18" width="12.53515625" style="10" bestFit="1" customWidth="1"/>
    <col min="19" max="19" width="7.69140625" style="10" customWidth="1"/>
    <col min="20" max="20" width="13.3046875" style="10" customWidth="1"/>
    <col min="21" max="21" width="15.3046875" style="10" customWidth="1"/>
    <col min="22" max="255" width="8.69140625" style="10" customWidth="1"/>
    <col min="256" max="256" width="5.53515625" style="10" customWidth="1"/>
    <col min="257" max="257" width="11" style="10" bestFit="1" customWidth="1"/>
    <col min="258" max="258" width="10" style="10" bestFit="1" customWidth="1"/>
    <col min="259" max="259" width="12.69140625" style="10" bestFit="1" customWidth="1"/>
    <col min="260" max="261" width="12.53515625" style="10" bestFit="1" customWidth="1"/>
    <col min="262" max="262" width="9.69140625" style="10" customWidth="1"/>
    <col min="263" max="263" width="11" style="10" bestFit="1" customWidth="1"/>
    <col min="264" max="264" width="6.4609375" style="10" customWidth="1"/>
    <col min="265" max="265" width="12" style="10" bestFit="1" customWidth="1"/>
    <col min="266" max="266" width="10.84375" style="10" bestFit="1" customWidth="1"/>
    <col min="267" max="267" width="10.3046875" style="10" bestFit="1" customWidth="1"/>
    <col min="268" max="269" width="12.3046875" style="10" bestFit="1" customWidth="1"/>
    <col min="270" max="270" width="11.53515625" style="10" bestFit="1" customWidth="1"/>
    <col min="271" max="271" width="9.69140625" style="10" customWidth="1"/>
    <col min="272" max="272" width="15" style="10" customWidth="1"/>
    <col min="273" max="273" width="10.07421875" style="10" bestFit="1" customWidth="1"/>
    <col min="274" max="274" width="12.53515625" style="10" bestFit="1" customWidth="1"/>
    <col min="275" max="275" width="7.69140625" style="10" customWidth="1"/>
    <col min="276" max="276" width="13.3046875" style="10" customWidth="1"/>
    <col min="277" max="277" width="15.3046875" style="10" customWidth="1"/>
    <col min="278" max="511" width="8.69140625" style="10" customWidth="1"/>
    <col min="512" max="512" width="5.53515625" style="10" customWidth="1"/>
    <col min="513" max="513" width="11" style="10" bestFit="1" customWidth="1"/>
    <col min="514" max="514" width="10" style="10" bestFit="1" customWidth="1"/>
    <col min="515" max="515" width="12.69140625" style="10" bestFit="1" customWidth="1"/>
    <col min="516" max="517" width="12.53515625" style="10" bestFit="1" customWidth="1"/>
    <col min="518" max="518" width="9.69140625" style="10" customWidth="1"/>
    <col min="519" max="519" width="11" style="10" bestFit="1" customWidth="1"/>
    <col min="520" max="520" width="6.4609375" style="10" customWidth="1"/>
    <col min="521" max="521" width="12" style="10" bestFit="1" customWidth="1"/>
    <col min="522" max="522" width="10.84375" style="10" bestFit="1" customWidth="1"/>
    <col min="523" max="523" width="10.3046875" style="10" bestFit="1" customWidth="1"/>
    <col min="524" max="525" width="12.3046875" style="10" bestFit="1" customWidth="1"/>
    <col min="526" max="526" width="11.53515625" style="10" bestFit="1" customWidth="1"/>
    <col min="527" max="527" width="9.69140625" style="10" customWidth="1"/>
    <col min="528" max="528" width="15" style="10" customWidth="1"/>
    <col min="529" max="529" width="10.07421875" style="10" bestFit="1" customWidth="1"/>
    <col min="530" max="530" width="12.53515625" style="10" bestFit="1" customWidth="1"/>
    <col min="531" max="531" width="7.69140625" style="10" customWidth="1"/>
    <col min="532" max="532" width="13.3046875" style="10" customWidth="1"/>
    <col min="533" max="533" width="15.3046875" style="10" customWidth="1"/>
    <col min="534" max="767" width="8.69140625" style="10" customWidth="1"/>
    <col min="768" max="768" width="5.53515625" style="10" customWidth="1"/>
    <col min="769" max="769" width="11" style="10" bestFit="1" customWidth="1"/>
    <col min="770" max="770" width="10" style="10" bestFit="1" customWidth="1"/>
    <col min="771" max="771" width="12.69140625" style="10" bestFit="1" customWidth="1"/>
    <col min="772" max="773" width="12.53515625" style="10" bestFit="1" customWidth="1"/>
    <col min="774" max="774" width="9.69140625" style="10" customWidth="1"/>
    <col min="775" max="775" width="11" style="10" bestFit="1" customWidth="1"/>
    <col min="776" max="776" width="6.4609375" style="10" customWidth="1"/>
    <col min="777" max="777" width="12" style="10" bestFit="1" customWidth="1"/>
    <col min="778" max="778" width="10.84375" style="10" bestFit="1" customWidth="1"/>
    <col min="779" max="779" width="10.3046875" style="10" bestFit="1" customWidth="1"/>
    <col min="780" max="781" width="12.3046875" style="10" bestFit="1" customWidth="1"/>
    <col min="782" max="782" width="11.53515625" style="10" bestFit="1" customWidth="1"/>
    <col min="783" max="783" width="9.69140625" style="10" customWidth="1"/>
    <col min="784" max="784" width="15" style="10" customWidth="1"/>
    <col min="785" max="785" width="10.07421875" style="10" bestFit="1" customWidth="1"/>
    <col min="786" max="786" width="12.53515625" style="10" bestFit="1" customWidth="1"/>
    <col min="787" max="787" width="7.69140625" style="10" customWidth="1"/>
    <col min="788" max="788" width="13.3046875" style="10" customWidth="1"/>
    <col min="789" max="789" width="15.3046875" style="10" customWidth="1"/>
    <col min="790" max="1023" width="8.69140625" style="10" customWidth="1"/>
    <col min="1024" max="1024" width="5.53515625" style="10" customWidth="1"/>
    <col min="1025" max="1025" width="11" style="10" bestFit="1" customWidth="1"/>
    <col min="1026" max="1026" width="10" style="10" bestFit="1" customWidth="1"/>
    <col min="1027" max="1027" width="12.69140625" style="10" bestFit="1" customWidth="1"/>
    <col min="1028" max="1029" width="12.53515625" style="10" bestFit="1" customWidth="1"/>
    <col min="1030" max="1030" width="9.69140625" style="10" customWidth="1"/>
    <col min="1031" max="1031" width="11" style="10" bestFit="1" customWidth="1"/>
    <col min="1032" max="1032" width="6.4609375" style="10" customWidth="1"/>
    <col min="1033" max="1033" width="12" style="10" bestFit="1" customWidth="1"/>
    <col min="1034" max="1034" width="10.84375" style="10" bestFit="1" customWidth="1"/>
    <col min="1035" max="1035" width="10.3046875" style="10" bestFit="1" customWidth="1"/>
    <col min="1036" max="1037" width="12.3046875" style="10" bestFit="1" customWidth="1"/>
    <col min="1038" max="1038" width="11.53515625" style="10" bestFit="1" customWidth="1"/>
    <col min="1039" max="1039" width="9.69140625" style="10" customWidth="1"/>
    <col min="1040" max="1040" width="15" style="10" customWidth="1"/>
    <col min="1041" max="1041" width="10.07421875" style="10" bestFit="1" customWidth="1"/>
    <col min="1042" max="1042" width="12.53515625" style="10" bestFit="1" customWidth="1"/>
    <col min="1043" max="1043" width="7.69140625" style="10" customWidth="1"/>
    <col min="1044" max="1044" width="13.3046875" style="10" customWidth="1"/>
    <col min="1045" max="1045" width="15.3046875" style="10" customWidth="1"/>
    <col min="1046" max="1279" width="8.69140625" style="10" customWidth="1"/>
    <col min="1280" max="1280" width="5.53515625" style="10" customWidth="1"/>
    <col min="1281" max="1281" width="11" style="10" bestFit="1" customWidth="1"/>
    <col min="1282" max="1282" width="10" style="10" bestFit="1" customWidth="1"/>
    <col min="1283" max="1283" width="12.69140625" style="10" bestFit="1" customWidth="1"/>
    <col min="1284" max="1285" width="12.53515625" style="10" bestFit="1" customWidth="1"/>
    <col min="1286" max="1286" width="9.69140625" style="10" customWidth="1"/>
    <col min="1287" max="1287" width="11" style="10" bestFit="1" customWidth="1"/>
    <col min="1288" max="1288" width="6.4609375" style="10" customWidth="1"/>
    <col min="1289" max="1289" width="12" style="10" bestFit="1" customWidth="1"/>
    <col min="1290" max="1290" width="10.84375" style="10" bestFit="1" customWidth="1"/>
    <col min="1291" max="1291" width="10.3046875" style="10" bestFit="1" customWidth="1"/>
    <col min="1292" max="1293" width="12.3046875" style="10" bestFit="1" customWidth="1"/>
    <col min="1294" max="1294" width="11.53515625" style="10" bestFit="1" customWidth="1"/>
    <col min="1295" max="1295" width="9.69140625" style="10" customWidth="1"/>
    <col min="1296" max="1296" width="15" style="10" customWidth="1"/>
    <col min="1297" max="1297" width="10.07421875" style="10" bestFit="1" customWidth="1"/>
    <col min="1298" max="1298" width="12.53515625" style="10" bestFit="1" customWidth="1"/>
    <col min="1299" max="1299" width="7.69140625" style="10" customWidth="1"/>
    <col min="1300" max="1300" width="13.3046875" style="10" customWidth="1"/>
    <col min="1301" max="1301" width="15.3046875" style="10" customWidth="1"/>
    <col min="1302" max="1535" width="8.69140625" style="10" customWidth="1"/>
    <col min="1536" max="1536" width="5.53515625" style="10" customWidth="1"/>
    <col min="1537" max="1537" width="11" style="10" bestFit="1" customWidth="1"/>
    <col min="1538" max="1538" width="10" style="10" bestFit="1" customWidth="1"/>
    <col min="1539" max="1539" width="12.69140625" style="10" bestFit="1" customWidth="1"/>
    <col min="1540" max="1541" width="12.53515625" style="10" bestFit="1" customWidth="1"/>
    <col min="1542" max="1542" width="9.69140625" style="10" customWidth="1"/>
    <col min="1543" max="1543" width="11" style="10" bestFit="1" customWidth="1"/>
    <col min="1544" max="1544" width="6.4609375" style="10" customWidth="1"/>
    <col min="1545" max="1545" width="12" style="10" bestFit="1" customWidth="1"/>
    <col min="1546" max="1546" width="10.84375" style="10" bestFit="1" customWidth="1"/>
    <col min="1547" max="1547" width="10.3046875" style="10" bestFit="1" customWidth="1"/>
    <col min="1548" max="1549" width="12.3046875" style="10" bestFit="1" customWidth="1"/>
    <col min="1550" max="1550" width="11.53515625" style="10" bestFit="1" customWidth="1"/>
    <col min="1551" max="1551" width="9.69140625" style="10" customWidth="1"/>
    <col min="1552" max="1552" width="15" style="10" customWidth="1"/>
    <col min="1553" max="1553" width="10.07421875" style="10" bestFit="1" customWidth="1"/>
    <col min="1554" max="1554" width="12.53515625" style="10" bestFit="1" customWidth="1"/>
    <col min="1555" max="1555" width="7.69140625" style="10" customWidth="1"/>
    <col min="1556" max="1556" width="13.3046875" style="10" customWidth="1"/>
    <col min="1557" max="1557" width="15.3046875" style="10" customWidth="1"/>
    <col min="1558" max="1791" width="8.69140625" style="10" customWidth="1"/>
    <col min="1792" max="1792" width="5.53515625" style="10" customWidth="1"/>
    <col min="1793" max="1793" width="11" style="10" bestFit="1" customWidth="1"/>
    <col min="1794" max="1794" width="10" style="10" bestFit="1" customWidth="1"/>
    <col min="1795" max="1795" width="12.69140625" style="10" bestFit="1" customWidth="1"/>
    <col min="1796" max="1797" width="12.53515625" style="10" bestFit="1" customWidth="1"/>
    <col min="1798" max="1798" width="9.69140625" style="10" customWidth="1"/>
    <col min="1799" max="1799" width="11" style="10" bestFit="1" customWidth="1"/>
    <col min="1800" max="1800" width="6.4609375" style="10" customWidth="1"/>
    <col min="1801" max="1801" width="12" style="10" bestFit="1" customWidth="1"/>
    <col min="1802" max="1802" width="10.84375" style="10" bestFit="1" customWidth="1"/>
    <col min="1803" max="1803" width="10.3046875" style="10" bestFit="1" customWidth="1"/>
    <col min="1804" max="1805" width="12.3046875" style="10" bestFit="1" customWidth="1"/>
    <col min="1806" max="1806" width="11.53515625" style="10" bestFit="1" customWidth="1"/>
    <col min="1807" max="1807" width="9.69140625" style="10" customWidth="1"/>
    <col min="1808" max="1808" width="15" style="10" customWidth="1"/>
    <col min="1809" max="1809" width="10.07421875" style="10" bestFit="1" customWidth="1"/>
    <col min="1810" max="1810" width="12.53515625" style="10" bestFit="1" customWidth="1"/>
    <col min="1811" max="1811" width="7.69140625" style="10" customWidth="1"/>
    <col min="1812" max="1812" width="13.3046875" style="10" customWidth="1"/>
    <col min="1813" max="1813" width="15.3046875" style="10" customWidth="1"/>
    <col min="1814" max="2047" width="8.69140625" style="10" customWidth="1"/>
    <col min="2048" max="2048" width="5.53515625" style="10" customWidth="1"/>
    <col min="2049" max="2049" width="11" style="10" bestFit="1" customWidth="1"/>
    <col min="2050" max="2050" width="10" style="10" bestFit="1" customWidth="1"/>
    <col min="2051" max="2051" width="12.69140625" style="10" bestFit="1" customWidth="1"/>
    <col min="2052" max="2053" width="12.53515625" style="10" bestFit="1" customWidth="1"/>
    <col min="2054" max="2054" width="9.69140625" style="10" customWidth="1"/>
    <col min="2055" max="2055" width="11" style="10" bestFit="1" customWidth="1"/>
    <col min="2056" max="2056" width="6.4609375" style="10" customWidth="1"/>
    <col min="2057" max="2057" width="12" style="10" bestFit="1" customWidth="1"/>
    <col min="2058" max="2058" width="10.84375" style="10" bestFit="1" customWidth="1"/>
    <col min="2059" max="2059" width="10.3046875" style="10" bestFit="1" customWidth="1"/>
    <col min="2060" max="2061" width="12.3046875" style="10" bestFit="1" customWidth="1"/>
    <col min="2062" max="2062" width="11.53515625" style="10" bestFit="1" customWidth="1"/>
    <col min="2063" max="2063" width="9.69140625" style="10" customWidth="1"/>
    <col min="2064" max="2064" width="15" style="10" customWidth="1"/>
    <col min="2065" max="2065" width="10.07421875" style="10" bestFit="1" customWidth="1"/>
    <col min="2066" max="2066" width="12.53515625" style="10" bestFit="1" customWidth="1"/>
    <col min="2067" max="2067" width="7.69140625" style="10" customWidth="1"/>
    <col min="2068" max="2068" width="13.3046875" style="10" customWidth="1"/>
    <col min="2069" max="2069" width="15.3046875" style="10" customWidth="1"/>
    <col min="2070" max="2303" width="8.69140625" style="10" customWidth="1"/>
    <col min="2304" max="2304" width="5.53515625" style="10" customWidth="1"/>
    <col min="2305" max="2305" width="11" style="10" bestFit="1" customWidth="1"/>
    <col min="2306" max="2306" width="10" style="10" bestFit="1" customWidth="1"/>
    <col min="2307" max="2307" width="12.69140625" style="10" bestFit="1" customWidth="1"/>
    <col min="2308" max="2309" width="12.53515625" style="10" bestFit="1" customWidth="1"/>
    <col min="2310" max="2310" width="9.69140625" style="10" customWidth="1"/>
    <col min="2311" max="2311" width="11" style="10" bestFit="1" customWidth="1"/>
    <col min="2312" max="2312" width="6.4609375" style="10" customWidth="1"/>
    <col min="2313" max="2313" width="12" style="10" bestFit="1" customWidth="1"/>
    <col min="2314" max="2314" width="10.84375" style="10" bestFit="1" customWidth="1"/>
    <col min="2315" max="2315" width="10.3046875" style="10" bestFit="1" customWidth="1"/>
    <col min="2316" max="2317" width="12.3046875" style="10" bestFit="1" customWidth="1"/>
    <col min="2318" max="2318" width="11.53515625" style="10" bestFit="1" customWidth="1"/>
    <col min="2319" max="2319" width="9.69140625" style="10" customWidth="1"/>
    <col min="2320" max="2320" width="15" style="10" customWidth="1"/>
    <col min="2321" max="2321" width="10.07421875" style="10" bestFit="1" customWidth="1"/>
    <col min="2322" max="2322" width="12.53515625" style="10" bestFit="1" customWidth="1"/>
    <col min="2323" max="2323" width="7.69140625" style="10" customWidth="1"/>
    <col min="2324" max="2324" width="13.3046875" style="10" customWidth="1"/>
    <col min="2325" max="2325" width="15.3046875" style="10" customWidth="1"/>
    <col min="2326" max="2559" width="8.69140625" style="10" customWidth="1"/>
    <col min="2560" max="2560" width="5.53515625" style="10" customWidth="1"/>
    <col min="2561" max="2561" width="11" style="10" bestFit="1" customWidth="1"/>
    <col min="2562" max="2562" width="10" style="10" bestFit="1" customWidth="1"/>
    <col min="2563" max="2563" width="12.69140625" style="10" bestFit="1" customWidth="1"/>
    <col min="2564" max="2565" width="12.53515625" style="10" bestFit="1" customWidth="1"/>
    <col min="2566" max="2566" width="9.69140625" style="10" customWidth="1"/>
    <col min="2567" max="2567" width="11" style="10" bestFit="1" customWidth="1"/>
    <col min="2568" max="2568" width="6.4609375" style="10" customWidth="1"/>
    <col min="2569" max="2569" width="12" style="10" bestFit="1" customWidth="1"/>
    <col min="2570" max="2570" width="10.84375" style="10" bestFit="1" customWidth="1"/>
    <col min="2571" max="2571" width="10.3046875" style="10" bestFit="1" customWidth="1"/>
    <col min="2572" max="2573" width="12.3046875" style="10" bestFit="1" customWidth="1"/>
    <col min="2574" max="2574" width="11.53515625" style="10" bestFit="1" customWidth="1"/>
    <col min="2575" max="2575" width="9.69140625" style="10" customWidth="1"/>
    <col min="2576" max="2576" width="15" style="10" customWidth="1"/>
    <col min="2577" max="2577" width="10.07421875" style="10" bestFit="1" customWidth="1"/>
    <col min="2578" max="2578" width="12.53515625" style="10" bestFit="1" customWidth="1"/>
    <col min="2579" max="2579" width="7.69140625" style="10" customWidth="1"/>
    <col min="2580" max="2580" width="13.3046875" style="10" customWidth="1"/>
    <col min="2581" max="2581" width="15.3046875" style="10" customWidth="1"/>
    <col min="2582" max="2815" width="8.69140625" style="10" customWidth="1"/>
    <col min="2816" max="2816" width="5.53515625" style="10" customWidth="1"/>
    <col min="2817" max="2817" width="11" style="10" bestFit="1" customWidth="1"/>
    <col min="2818" max="2818" width="10" style="10" bestFit="1" customWidth="1"/>
    <col min="2819" max="2819" width="12.69140625" style="10" bestFit="1" customWidth="1"/>
    <col min="2820" max="2821" width="12.53515625" style="10" bestFit="1" customWidth="1"/>
    <col min="2822" max="2822" width="9.69140625" style="10" customWidth="1"/>
    <col min="2823" max="2823" width="11" style="10" bestFit="1" customWidth="1"/>
    <col min="2824" max="2824" width="6.4609375" style="10" customWidth="1"/>
    <col min="2825" max="2825" width="12" style="10" bestFit="1" customWidth="1"/>
    <col min="2826" max="2826" width="10.84375" style="10" bestFit="1" customWidth="1"/>
    <col min="2827" max="2827" width="10.3046875" style="10" bestFit="1" customWidth="1"/>
    <col min="2828" max="2829" width="12.3046875" style="10" bestFit="1" customWidth="1"/>
    <col min="2830" max="2830" width="11.53515625" style="10" bestFit="1" customWidth="1"/>
    <col min="2831" max="2831" width="9.69140625" style="10" customWidth="1"/>
    <col min="2832" max="2832" width="15" style="10" customWidth="1"/>
    <col min="2833" max="2833" width="10.07421875" style="10" bestFit="1" customWidth="1"/>
    <col min="2834" max="2834" width="12.53515625" style="10" bestFit="1" customWidth="1"/>
    <col min="2835" max="2835" width="7.69140625" style="10" customWidth="1"/>
    <col min="2836" max="2836" width="13.3046875" style="10" customWidth="1"/>
    <col min="2837" max="2837" width="15.3046875" style="10" customWidth="1"/>
    <col min="2838" max="3071" width="8.69140625" style="10" customWidth="1"/>
    <col min="3072" max="3072" width="5.53515625" style="10" customWidth="1"/>
    <col min="3073" max="3073" width="11" style="10" bestFit="1" customWidth="1"/>
    <col min="3074" max="3074" width="10" style="10" bestFit="1" customWidth="1"/>
    <col min="3075" max="3075" width="12.69140625" style="10" bestFit="1" customWidth="1"/>
    <col min="3076" max="3077" width="12.53515625" style="10" bestFit="1" customWidth="1"/>
    <col min="3078" max="3078" width="9.69140625" style="10" customWidth="1"/>
    <col min="3079" max="3079" width="11" style="10" bestFit="1" customWidth="1"/>
    <col min="3080" max="3080" width="6.4609375" style="10" customWidth="1"/>
    <col min="3081" max="3081" width="12" style="10" bestFit="1" customWidth="1"/>
    <col min="3082" max="3082" width="10.84375" style="10" bestFit="1" customWidth="1"/>
    <col min="3083" max="3083" width="10.3046875" style="10" bestFit="1" customWidth="1"/>
    <col min="3084" max="3085" width="12.3046875" style="10" bestFit="1" customWidth="1"/>
    <col min="3086" max="3086" width="11.53515625" style="10" bestFit="1" customWidth="1"/>
    <col min="3087" max="3087" width="9.69140625" style="10" customWidth="1"/>
    <col min="3088" max="3088" width="15" style="10" customWidth="1"/>
    <col min="3089" max="3089" width="10.07421875" style="10" bestFit="1" customWidth="1"/>
    <col min="3090" max="3090" width="12.53515625" style="10" bestFit="1" customWidth="1"/>
    <col min="3091" max="3091" width="7.69140625" style="10" customWidth="1"/>
    <col min="3092" max="3092" width="13.3046875" style="10" customWidth="1"/>
    <col min="3093" max="3093" width="15.3046875" style="10" customWidth="1"/>
    <col min="3094" max="3327" width="8.69140625" style="10" customWidth="1"/>
    <col min="3328" max="3328" width="5.53515625" style="10" customWidth="1"/>
    <col min="3329" max="3329" width="11" style="10" bestFit="1" customWidth="1"/>
    <col min="3330" max="3330" width="10" style="10" bestFit="1" customWidth="1"/>
    <col min="3331" max="3331" width="12.69140625" style="10" bestFit="1" customWidth="1"/>
    <col min="3332" max="3333" width="12.53515625" style="10" bestFit="1" customWidth="1"/>
    <col min="3334" max="3334" width="9.69140625" style="10" customWidth="1"/>
    <col min="3335" max="3335" width="11" style="10" bestFit="1" customWidth="1"/>
    <col min="3336" max="3336" width="6.4609375" style="10" customWidth="1"/>
    <col min="3337" max="3337" width="12" style="10" bestFit="1" customWidth="1"/>
    <col min="3338" max="3338" width="10.84375" style="10" bestFit="1" customWidth="1"/>
    <col min="3339" max="3339" width="10.3046875" style="10" bestFit="1" customWidth="1"/>
    <col min="3340" max="3341" width="12.3046875" style="10" bestFit="1" customWidth="1"/>
    <col min="3342" max="3342" width="11.53515625" style="10" bestFit="1" customWidth="1"/>
    <col min="3343" max="3343" width="9.69140625" style="10" customWidth="1"/>
    <col min="3344" max="3344" width="15" style="10" customWidth="1"/>
    <col min="3345" max="3345" width="10.07421875" style="10" bestFit="1" customWidth="1"/>
    <col min="3346" max="3346" width="12.53515625" style="10" bestFit="1" customWidth="1"/>
    <col min="3347" max="3347" width="7.69140625" style="10" customWidth="1"/>
    <col min="3348" max="3348" width="13.3046875" style="10" customWidth="1"/>
    <col min="3349" max="3349" width="15.3046875" style="10" customWidth="1"/>
    <col min="3350" max="3583" width="8.69140625" style="10" customWidth="1"/>
    <col min="3584" max="3584" width="5.53515625" style="10" customWidth="1"/>
    <col min="3585" max="3585" width="11" style="10" bestFit="1" customWidth="1"/>
    <col min="3586" max="3586" width="10" style="10" bestFit="1" customWidth="1"/>
    <col min="3587" max="3587" width="12.69140625" style="10" bestFit="1" customWidth="1"/>
    <col min="3588" max="3589" width="12.53515625" style="10" bestFit="1" customWidth="1"/>
    <col min="3590" max="3590" width="9.69140625" style="10" customWidth="1"/>
    <col min="3591" max="3591" width="11" style="10" bestFit="1" customWidth="1"/>
    <col min="3592" max="3592" width="6.4609375" style="10" customWidth="1"/>
    <col min="3593" max="3593" width="12" style="10" bestFit="1" customWidth="1"/>
    <col min="3594" max="3594" width="10.84375" style="10" bestFit="1" customWidth="1"/>
    <col min="3595" max="3595" width="10.3046875" style="10" bestFit="1" customWidth="1"/>
    <col min="3596" max="3597" width="12.3046875" style="10" bestFit="1" customWidth="1"/>
    <col min="3598" max="3598" width="11.53515625" style="10" bestFit="1" customWidth="1"/>
    <col min="3599" max="3599" width="9.69140625" style="10" customWidth="1"/>
    <col min="3600" max="3600" width="15" style="10" customWidth="1"/>
    <col min="3601" max="3601" width="10.07421875" style="10" bestFit="1" customWidth="1"/>
    <col min="3602" max="3602" width="12.53515625" style="10" bestFit="1" customWidth="1"/>
    <col min="3603" max="3603" width="7.69140625" style="10" customWidth="1"/>
    <col min="3604" max="3604" width="13.3046875" style="10" customWidth="1"/>
    <col min="3605" max="3605" width="15.3046875" style="10" customWidth="1"/>
    <col min="3606" max="3839" width="8.69140625" style="10" customWidth="1"/>
    <col min="3840" max="3840" width="5.53515625" style="10" customWidth="1"/>
    <col min="3841" max="3841" width="11" style="10" bestFit="1" customWidth="1"/>
    <col min="3842" max="3842" width="10" style="10" bestFit="1" customWidth="1"/>
    <col min="3843" max="3843" width="12.69140625" style="10" bestFit="1" customWidth="1"/>
    <col min="3844" max="3845" width="12.53515625" style="10" bestFit="1" customWidth="1"/>
    <col min="3846" max="3846" width="9.69140625" style="10" customWidth="1"/>
    <col min="3847" max="3847" width="11" style="10" bestFit="1" customWidth="1"/>
    <col min="3848" max="3848" width="6.4609375" style="10" customWidth="1"/>
    <col min="3849" max="3849" width="12" style="10" bestFit="1" customWidth="1"/>
    <col min="3850" max="3850" width="10.84375" style="10" bestFit="1" customWidth="1"/>
    <col min="3851" max="3851" width="10.3046875" style="10" bestFit="1" customWidth="1"/>
    <col min="3852" max="3853" width="12.3046875" style="10" bestFit="1" customWidth="1"/>
    <col min="3854" max="3854" width="11.53515625" style="10" bestFit="1" customWidth="1"/>
    <col min="3855" max="3855" width="9.69140625" style="10" customWidth="1"/>
    <col min="3856" max="3856" width="15" style="10" customWidth="1"/>
    <col min="3857" max="3857" width="10.07421875" style="10" bestFit="1" customWidth="1"/>
    <col min="3858" max="3858" width="12.53515625" style="10" bestFit="1" customWidth="1"/>
    <col min="3859" max="3859" width="7.69140625" style="10" customWidth="1"/>
    <col min="3860" max="3860" width="13.3046875" style="10" customWidth="1"/>
    <col min="3861" max="3861" width="15.3046875" style="10" customWidth="1"/>
    <col min="3862" max="4095" width="8.69140625" style="10" customWidth="1"/>
    <col min="4096" max="4096" width="5.53515625" style="10" customWidth="1"/>
    <col min="4097" max="4097" width="11" style="10" bestFit="1" customWidth="1"/>
    <col min="4098" max="4098" width="10" style="10" bestFit="1" customWidth="1"/>
    <col min="4099" max="4099" width="12.69140625" style="10" bestFit="1" customWidth="1"/>
    <col min="4100" max="4101" width="12.53515625" style="10" bestFit="1" customWidth="1"/>
    <col min="4102" max="4102" width="9.69140625" style="10" customWidth="1"/>
    <col min="4103" max="4103" width="11" style="10" bestFit="1" customWidth="1"/>
    <col min="4104" max="4104" width="6.4609375" style="10" customWidth="1"/>
    <col min="4105" max="4105" width="12" style="10" bestFit="1" customWidth="1"/>
    <col min="4106" max="4106" width="10.84375" style="10" bestFit="1" customWidth="1"/>
    <col min="4107" max="4107" width="10.3046875" style="10" bestFit="1" customWidth="1"/>
    <col min="4108" max="4109" width="12.3046875" style="10" bestFit="1" customWidth="1"/>
    <col min="4110" max="4110" width="11.53515625" style="10" bestFit="1" customWidth="1"/>
    <col min="4111" max="4111" width="9.69140625" style="10" customWidth="1"/>
    <col min="4112" max="4112" width="15" style="10" customWidth="1"/>
    <col min="4113" max="4113" width="10.07421875" style="10" bestFit="1" customWidth="1"/>
    <col min="4114" max="4114" width="12.53515625" style="10" bestFit="1" customWidth="1"/>
    <col min="4115" max="4115" width="7.69140625" style="10" customWidth="1"/>
    <col min="4116" max="4116" width="13.3046875" style="10" customWidth="1"/>
    <col min="4117" max="4117" width="15.3046875" style="10" customWidth="1"/>
    <col min="4118" max="4351" width="8.69140625" style="10" customWidth="1"/>
    <col min="4352" max="4352" width="5.53515625" style="10" customWidth="1"/>
    <col min="4353" max="4353" width="11" style="10" bestFit="1" customWidth="1"/>
    <col min="4354" max="4354" width="10" style="10" bestFit="1" customWidth="1"/>
    <col min="4355" max="4355" width="12.69140625" style="10" bestFit="1" customWidth="1"/>
    <col min="4356" max="4357" width="12.53515625" style="10" bestFit="1" customWidth="1"/>
    <col min="4358" max="4358" width="9.69140625" style="10" customWidth="1"/>
    <col min="4359" max="4359" width="11" style="10" bestFit="1" customWidth="1"/>
    <col min="4360" max="4360" width="6.4609375" style="10" customWidth="1"/>
    <col min="4361" max="4361" width="12" style="10" bestFit="1" customWidth="1"/>
    <col min="4362" max="4362" width="10.84375" style="10" bestFit="1" customWidth="1"/>
    <col min="4363" max="4363" width="10.3046875" style="10" bestFit="1" customWidth="1"/>
    <col min="4364" max="4365" width="12.3046875" style="10" bestFit="1" customWidth="1"/>
    <col min="4366" max="4366" width="11.53515625" style="10" bestFit="1" customWidth="1"/>
    <col min="4367" max="4367" width="9.69140625" style="10" customWidth="1"/>
    <col min="4368" max="4368" width="15" style="10" customWidth="1"/>
    <col min="4369" max="4369" width="10.07421875" style="10" bestFit="1" customWidth="1"/>
    <col min="4370" max="4370" width="12.53515625" style="10" bestFit="1" customWidth="1"/>
    <col min="4371" max="4371" width="7.69140625" style="10" customWidth="1"/>
    <col min="4372" max="4372" width="13.3046875" style="10" customWidth="1"/>
    <col min="4373" max="4373" width="15.3046875" style="10" customWidth="1"/>
    <col min="4374" max="4607" width="8.69140625" style="10" customWidth="1"/>
    <col min="4608" max="4608" width="5.53515625" style="10" customWidth="1"/>
    <col min="4609" max="4609" width="11" style="10" bestFit="1" customWidth="1"/>
    <col min="4610" max="4610" width="10" style="10" bestFit="1" customWidth="1"/>
    <col min="4611" max="4611" width="12.69140625" style="10" bestFit="1" customWidth="1"/>
    <col min="4612" max="4613" width="12.53515625" style="10" bestFit="1" customWidth="1"/>
    <col min="4614" max="4614" width="9.69140625" style="10" customWidth="1"/>
    <col min="4615" max="4615" width="11" style="10" bestFit="1" customWidth="1"/>
    <col min="4616" max="4616" width="6.4609375" style="10" customWidth="1"/>
    <col min="4617" max="4617" width="12" style="10" bestFit="1" customWidth="1"/>
    <col min="4618" max="4618" width="10.84375" style="10" bestFit="1" customWidth="1"/>
    <col min="4619" max="4619" width="10.3046875" style="10" bestFit="1" customWidth="1"/>
    <col min="4620" max="4621" width="12.3046875" style="10" bestFit="1" customWidth="1"/>
    <col min="4622" max="4622" width="11.53515625" style="10" bestFit="1" customWidth="1"/>
    <col min="4623" max="4623" width="9.69140625" style="10" customWidth="1"/>
    <col min="4624" max="4624" width="15" style="10" customWidth="1"/>
    <col min="4625" max="4625" width="10.07421875" style="10" bestFit="1" customWidth="1"/>
    <col min="4626" max="4626" width="12.53515625" style="10" bestFit="1" customWidth="1"/>
    <col min="4627" max="4627" width="7.69140625" style="10" customWidth="1"/>
    <col min="4628" max="4628" width="13.3046875" style="10" customWidth="1"/>
    <col min="4629" max="4629" width="15.3046875" style="10" customWidth="1"/>
    <col min="4630" max="4863" width="8.69140625" style="10" customWidth="1"/>
    <col min="4864" max="4864" width="5.53515625" style="10" customWidth="1"/>
    <col min="4865" max="4865" width="11" style="10" bestFit="1" customWidth="1"/>
    <col min="4866" max="4866" width="10" style="10" bestFit="1" customWidth="1"/>
    <col min="4867" max="4867" width="12.69140625" style="10" bestFit="1" customWidth="1"/>
    <col min="4868" max="4869" width="12.53515625" style="10" bestFit="1" customWidth="1"/>
    <col min="4870" max="4870" width="9.69140625" style="10" customWidth="1"/>
    <col min="4871" max="4871" width="11" style="10" bestFit="1" customWidth="1"/>
    <col min="4872" max="4872" width="6.4609375" style="10" customWidth="1"/>
    <col min="4873" max="4873" width="12" style="10" bestFit="1" customWidth="1"/>
    <col min="4874" max="4874" width="10.84375" style="10" bestFit="1" customWidth="1"/>
    <col min="4875" max="4875" width="10.3046875" style="10" bestFit="1" customWidth="1"/>
    <col min="4876" max="4877" width="12.3046875" style="10" bestFit="1" customWidth="1"/>
    <col min="4878" max="4878" width="11.53515625" style="10" bestFit="1" customWidth="1"/>
    <col min="4879" max="4879" width="9.69140625" style="10" customWidth="1"/>
    <col min="4880" max="4880" width="15" style="10" customWidth="1"/>
    <col min="4881" max="4881" width="10.07421875" style="10" bestFit="1" customWidth="1"/>
    <col min="4882" max="4882" width="12.53515625" style="10" bestFit="1" customWidth="1"/>
    <col min="4883" max="4883" width="7.69140625" style="10" customWidth="1"/>
    <col min="4884" max="4884" width="13.3046875" style="10" customWidth="1"/>
    <col min="4885" max="4885" width="15.3046875" style="10" customWidth="1"/>
    <col min="4886" max="5119" width="8.69140625" style="10" customWidth="1"/>
    <col min="5120" max="5120" width="5.53515625" style="10" customWidth="1"/>
    <col min="5121" max="5121" width="11" style="10" bestFit="1" customWidth="1"/>
    <col min="5122" max="5122" width="10" style="10" bestFit="1" customWidth="1"/>
    <col min="5123" max="5123" width="12.69140625" style="10" bestFit="1" customWidth="1"/>
    <col min="5124" max="5125" width="12.53515625" style="10" bestFit="1" customWidth="1"/>
    <col min="5126" max="5126" width="9.69140625" style="10" customWidth="1"/>
    <col min="5127" max="5127" width="11" style="10" bestFit="1" customWidth="1"/>
    <col min="5128" max="5128" width="6.4609375" style="10" customWidth="1"/>
    <col min="5129" max="5129" width="12" style="10" bestFit="1" customWidth="1"/>
    <col min="5130" max="5130" width="10.84375" style="10" bestFit="1" customWidth="1"/>
    <col min="5131" max="5131" width="10.3046875" style="10" bestFit="1" customWidth="1"/>
    <col min="5132" max="5133" width="12.3046875" style="10" bestFit="1" customWidth="1"/>
    <col min="5134" max="5134" width="11.53515625" style="10" bestFit="1" customWidth="1"/>
    <col min="5135" max="5135" width="9.69140625" style="10" customWidth="1"/>
    <col min="5136" max="5136" width="15" style="10" customWidth="1"/>
    <col min="5137" max="5137" width="10.07421875" style="10" bestFit="1" customWidth="1"/>
    <col min="5138" max="5138" width="12.53515625" style="10" bestFit="1" customWidth="1"/>
    <col min="5139" max="5139" width="7.69140625" style="10" customWidth="1"/>
    <col min="5140" max="5140" width="13.3046875" style="10" customWidth="1"/>
    <col min="5141" max="5141" width="15.3046875" style="10" customWidth="1"/>
    <col min="5142" max="5375" width="8.69140625" style="10" customWidth="1"/>
    <col min="5376" max="5376" width="5.53515625" style="10" customWidth="1"/>
    <col min="5377" max="5377" width="11" style="10" bestFit="1" customWidth="1"/>
    <col min="5378" max="5378" width="10" style="10" bestFit="1" customWidth="1"/>
    <col min="5379" max="5379" width="12.69140625" style="10" bestFit="1" customWidth="1"/>
    <col min="5380" max="5381" width="12.53515625" style="10" bestFit="1" customWidth="1"/>
    <col min="5382" max="5382" width="9.69140625" style="10" customWidth="1"/>
    <col min="5383" max="5383" width="11" style="10" bestFit="1" customWidth="1"/>
    <col min="5384" max="5384" width="6.4609375" style="10" customWidth="1"/>
    <col min="5385" max="5385" width="12" style="10" bestFit="1" customWidth="1"/>
    <col min="5386" max="5386" width="10.84375" style="10" bestFit="1" customWidth="1"/>
    <col min="5387" max="5387" width="10.3046875" style="10" bestFit="1" customWidth="1"/>
    <col min="5388" max="5389" width="12.3046875" style="10" bestFit="1" customWidth="1"/>
    <col min="5390" max="5390" width="11.53515625" style="10" bestFit="1" customWidth="1"/>
    <col min="5391" max="5391" width="9.69140625" style="10" customWidth="1"/>
    <col min="5392" max="5392" width="15" style="10" customWidth="1"/>
    <col min="5393" max="5393" width="10.07421875" style="10" bestFit="1" customWidth="1"/>
    <col min="5394" max="5394" width="12.53515625" style="10" bestFit="1" customWidth="1"/>
    <col min="5395" max="5395" width="7.69140625" style="10" customWidth="1"/>
    <col min="5396" max="5396" width="13.3046875" style="10" customWidth="1"/>
    <col min="5397" max="5397" width="15.3046875" style="10" customWidth="1"/>
    <col min="5398" max="5631" width="8.69140625" style="10" customWidth="1"/>
    <col min="5632" max="5632" width="5.53515625" style="10" customWidth="1"/>
    <col min="5633" max="5633" width="11" style="10" bestFit="1" customWidth="1"/>
    <col min="5634" max="5634" width="10" style="10" bestFit="1" customWidth="1"/>
    <col min="5635" max="5635" width="12.69140625" style="10" bestFit="1" customWidth="1"/>
    <col min="5636" max="5637" width="12.53515625" style="10" bestFit="1" customWidth="1"/>
    <col min="5638" max="5638" width="9.69140625" style="10" customWidth="1"/>
    <col min="5639" max="5639" width="11" style="10" bestFit="1" customWidth="1"/>
    <col min="5640" max="5640" width="6.4609375" style="10" customWidth="1"/>
    <col min="5641" max="5641" width="12" style="10" bestFit="1" customWidth="1"/>
    <col min="5642" max="5642" width="10.84375" style="10" bestFit="1" customWidth="1"/>
    <col min="5643" max="5643" width="10.3046875" style="10" bestFit="1" customWidth="1"/>
    <col min="5644" max="5645" width="12.3046875" style="10" bestFit="1" customWidth="1"/>
    <col min="5646" max="5646" width="11.53515625" style="10" bestFit="1" customWidth="1"/>
    <col min="5647" max="5647" width="9.69140625" style="10" customWidth="1"/>
    <col min="5648" max="5648" width="15" style="10" customWidth="1"/>
    <col min="5649" max="5649" width="10.07421875" style="10" bestFit="1" customWidth="1"/>
    <col min="5650" max="5650" width="12.53515625" style="10" bestFit="1" customWidth="1"/>
    <col min="5651" max="5651" width="7.69140625" style="10" customWidth="1"/>
    <col min="5652" max="5652" width="13.3046875" style="10" customWidth="1"/>
    <col min="5653" max="5653" width="15.3046875" style="10" customWidth="1"/>
    <col min="5654" max="5887" width="8.69140625" style="10" customWidth="1"/>
    <col min="5888" max="5888" width="5.53515625" style="10" customWidth="1"/>
    <col min="5889" max="5889" width="11" style="10" bestFit="1" customWidth="1"/>
    <col min="5890" max="5890" width="10" style="10" bestFit="1" customWidth="1"/>
    <col min="5891" max="5891" width="12.69140625" style="10" bestFit="1" customWidth="1"/>
    <col min="5892" max="5893" width="12.53515625" style="10" bestFit="1" customWidth="1"/>
    <col min="5894" max="5894" width="9.69140625" style="10" customWidth="1"/>
    <col min="5895" max="5895" width="11" style="10" bestFit="1" customWidth="1"/>
    <col min="5896" max="5896" width="6.4609375" style="10" customWidth="1"/>
    <col min="5897" max="5897" width="12" style="10" bestFit="1" customWidth="1"/>
    <col min="5898" max="5898" width="10.84375" style="10" bestFit="1" customWidth="1"/>
    <col min="5899" max="5899" width="10.3046875" style="10" bestFit="1" customWidth="1"/>
    <col min="5900" max="5901" width="12.3046875" style="10" bestFit="1" customWidth="1"/>
    <col min="5902" max="5902" width="11.53515625" style="10" bestFit="1" customWidth="1"/>
    <col min="5903" max="5903" width="9.69140625" style="10" customWidth="1"/>
    <col min="5904" max="5904" width="15" style="10" customWidth="1"/>
    <col min="5905" max="5905" width="10.07421875" style="10" bestFit="1" customWidth="1"/>
    <col min="5906" max="5906" width="12.53515625" style="10" bestFit="1" customWidth="1"/>
    <col min="5907" max="5907" width="7.69140625" style="10" customWidth="1"/>
    <col min="5908" max="5908" width="13.3046875" style="10" customWidth="1"/>
    <col min="5909" max="5909" width="15.3046875" style="10" customWidth="1"/>
    <col min="5910" max="6143" width="8.69140625" style="10" customWidth="1"/>
    <col min="6144" max="6144" width="5.53515625" style="10" customWidth="1"/>
    <col min="6145" max="6145" width="11" style="10" bestFit="1" customWidth="1"/>
    <col min="6146" max="6146" width="10" style="10" bestFit="1" customWidth="1"/>
    <col min="6147" max="6147" width="12.69140625" style="10" bestFit="1" customWidth="1"/>
    <col min="6148" max="6149" width="12.53515625" style="10" bestFit="1" customWidth="1"/>
    <col min="6150" max="6150" width="9.69140625" style="10" customWidth="1"/>
    <col min="6151" max="6151" width="11" style="10" bestFit="1" customWidth="1"/>
    <col min="6152" max="6152" width="6.4609375" style="10" customWidth="1"/>
    <col min="6153" max="6153" width="12" style="10" bestFit="1" customWidth="1"/>
    <col min="6154" max="6154" width="10.84375" style="10" bestFit="1" customWidth="1"/>
    <col min="6155" max="6155" width="10.3046875" style="10" bestFit="1" customWidth="1"/>
    <col min="6156" max="6157" width="12.3046875" style="10" bestFit="1" customWidth="1"/>
    <col min="6158" max="6158" width="11.53515625" style="10" bestFit="1" customWidth="1"/>
    <col min="6159" max="6159" width="9.69140625" style="10" customWidth="1"/>
    <col min="6160" max="6160" width="15" style="10" customWidth="1"/>
    <col min="6161" max="6161" width="10.07421875" style="10" bestFit="1" customWidth="1"/>
    <col min="6162" max="6162" width="12.53515625" style="10" bestFit="1" customWidth="1"/>
    <col min="6163" max="6163" width="7.69140625" style="10" customWidth="1"/>
    <col min="6164" max="6164" width="13.3046875" style="10" customWidth="1"/>
    <col min="6165" max="6165" width="15.3046875" style="10" customWidth="1"/>
    <col min="6166" max="6399" width="8.69140625" style="10" customWidth="1"/>
    <col min="6400" max="6400" width="5.53515625" style="10" customWidth="1"/>
    <col min="6401" max="6401" width="11" style="10" bestFit="1" customWidth="1"/>
    <col min="6402" max="6402" width="10" style="10" bestFit="1" customWidth="1"/>
    <col min="6403" max="6403" width="12.69140625" style="10" bestFit="1" customWidth="1"/>
    <col min="6404" max="6405" width="12.53515625" style="10" bestFit="1" customWidth="1"/>
    <col min="6406" max="6406" width="9.69140625" style="10" customWidth="1"/>
    <col min="6407" max="6407" width="11" style="10" bestFit="1" customWidth="1"/>
    <col min="6408" max="6408" width="6.4609375" style="10" customWidth="1"/>
    <col min="6409" max="6409" width="12" style="10" bestFit="1" customWidth="1"/>
    <col min="6410" max="6410" width="10.84375" style="10" bestFit="1" customWidth="1"/>
    <col min="6411" max="6411" width="10.3046875" style="10" bestFit="1" customWidth="1"/>
    <col min="6412" max="6413" width="12.3046875" style="10" bestFit="1" customWidth="1"/>
    <col min="6414" max="6414" width="11.53515625" style="10" bestFit="1" customWidth="1"/>
    <col min="6415" max="6415" width="9.69140625" style="10" customWidth="1"/>
    <col min="6416" max="6416" width="15" style="10" customWidth="1"/>
    <col min="6417" max="6417" width="10.07421875" style="10" bestFit="1" customWidth="1"/>
    <col min="6418" max="6418" width="12.53515625" style="10" bestFit="1" customWidth="1"/>
    <col min="6419" max="6419" width="7.69140625" style="10" customWidth="1"/>
    <col min="6420" max="6420" width="13.3046875" style="10" customWidth="1"/>
    <col min="6421" max="6421" width="15.3046875" style="10" customWidth="1"/>
    <col min="6422" max="6655" width="8.69140625" style="10" customWidth="1"/>
    <col min="6656" max="6656" width="5.53515625" style="10" customWidth="1"/>
    <col min="6657" max="6657" width="11" style="10" bestFit="1" customWidth="1"/>
    <col min="6658" max="6658" width="10" style="10" bestFit="1" customWidth="1"/>
    <col min="6659" max="6659" width="12.69140625" style="10" bestFit="1" customWidth="1"/>
    <col min="6660" max="6661" width="12.53515625" style="10" bestFit="1" customWidth="1"/>
    <col min="6662" max="6662" width="9.69140625" style="10" customWidth="1"/>
    <col min="6663" max="6663" width="11" style="10" bestFit="1" customWidth="1"/>
    <col min="6664" max="6664" width="6.4609375" style="10" customWidth="1"/>
    <col min="6665" max="6665" width="12" style="10" bestFit="1" customWidth="1"/>
    <col min="6666" max="6666" width="10.84375" style="10" bestFit="1" customWidth="1"/>
    <col min="6667" max="6667" width="10.3046875" style="10" bestFit="1" customWidth="1"/>
    <col min="6668" max="6669" width="12.3046875" style="10" bestFit="1" customWidth="1"/>
    <col min="6670" max="6670" width="11.53515625" style="10" bestFit="1" customWidth="1"/>
    <col min="6671" max="6671" width="9.69140625" style="10" customWidth="1"/>
    <col min="6672" max="6672" width="15" style="10" customWidth="1"/>
    <col min="6673" max="6673" width="10.07421875" style="10" bestFit="1" customWidth="1"/>
    <col min="6674" max="6674" width="12.53515625" style="10" bestFit="1" customWidth="1"/>
    <col min="6675" max="6675" width="7.69140625" style="10" customWidth="1"/>
    <col min="6676" max="6676" width="13.3046875" style="10" customWidth="1"/>
    <col min="6677" max="6677" width="15.3046875" style="10" customWidth="1"/>
    <col min="6678" max="6911" width="8.69140625" style="10" customWidth="1"/>
    <col min="6912" max="6912" width="5.53515625" style="10" customWidth="1"/>
    <col min="6913" max="6913" width="11" style="10" bestFit="1" customWidth="1"/>
    <col min="6914" max="6914" width="10" style="10" bestFit="1" customWidth="1"/>
    <col min="6915" max="6915" width="12.69140625" style="10" bestFit="1" customWidth="1"/>
    <col min="6916" max="6917" width="12.53515625" style="10" bestFit="1" customWidth="1"/>
    <col min="6918" max="6918" width="9.69140625" style="10" customWidth="1"/>
    <col min="6919" max="6919" width="11" style="10" bestFit="1" customWidth="1"/>
    <col min="6920" max="6920" width="6.4609375" style="10" customWidth="1"/>
    <col min="6921" max="6921" width="12" style="10" bestFit="1" customWidth="1"/>
    <col min="6922" max="6922" width="10.84375" style="10" bestFit="1" customWidth="1"/>
    <col min="6923" max="6923" width="10.3046875" style="10" bestFit="1" customWidth="1"/>
    <col min="6924" max="6925" width="12.3046875" style="10" bestFit="1" customWidth="1"/>
    <col min="6926" max="6926" width="11.53515625" style="10" bestFit="1" customWidth="1"/>
    <col min="6927" max="6927" width="9.69140625" style="10" customWidth="1"/>
    <col min="6928" max="6928" width="15" style="10" customWidth="1"/>
    <col min="6929" max="6929" width="10.07421875" style="10" bestFit="1" customWidth="1"/>
    <col min="6930" max="6930" width="12.53515625" style="10" bestFit="1" customWidth="1"/>
    <col min="6931" max="6931" width="7.69140625" style="10" customWidth="1"/>
    <col min="6932" max="6932" width="13.3046875" style="10" customWidth="1"/>
    <col min="6933" max="6933" width="15.3046875" style="10" customWidth="1"/>
    <col min="6934" max="7167" width="8.69140625" style="10" customWidth="1"/>
    <col min="7168" max="7168" width="5.53515625" style="10" customWidth="1"/>
    <col min="7169" max="7169" width="11" style="10" bestFit="1" customWidth="1"/>
    <col min="7170" max="7170" width="10" style="10" bestFit="1" customWidth="1"/>
    <col min="7171" max="7171" width="12.69140625" style="10" bestFit="1" customWidth="1"/>
    <col min="7172" max="7173" width="12.53515625" style="10" bestFit="1" customWidth="1"/>
    <col min="7174" max="7174" width="9.69140625" style="10" customWidth="1"/>
    <col min="7175" max="7175" width="11" style="10" bestFit="1" customWidth="1"/>
    <col min="7176" max="7176" width="6.4609375" style="10" customWidth="1"/>
    <col min="7177" max="7177" width="12" style="10" bestFit="1" customWidth="1"/>
    <col min="7178" max="7178" width="10.84375" style="10" bestFit="1" customWidth="1"/>
    <col min="7179" max="7179" width="10.3046875" style="10" bestFit="1" customWidth="1"/>
    <col min="7180" max="7181" width="12.3046875" style="10" bestFit="1" customWidth="1"/>
    <col min="7182" max="7182" width="11.53515625" style="10" bestFit="1" customWidth="1"/>
    <col min="7183" max="7183" width="9.69140625" style="10" customWidth="1"/>
    <col min="7184" max="7184" width="15" style="10" customWidth="1"/>
    <col min="7185" max="7185" width="10.07421875" style="10" bestFit="1" customWidth="1"/>
    <col min="7186" max="7186" width="12.53515625" style="10" bestFit="1" customWidth="1"/>
    <col min="7187" max="7187" width="7.69140625" style="10" customWidth="1"/>
    <col min="7188" max="7188" width="13.3046875" style="10" customWidth="1"/>
    <col min="7189" max="7189" width="15.3046875" style="10" customWidth="1"/>
    <col min="7190" max="7423" width="8.69140625" style="10" customWidth="1"/>
    <col min="7424" max="7424" width="5.53515625" style="10" customWidth="1"/>
    <col min="7425" max="7425" width="11" style="10" bestFit="1" customWidth="1"/>
    <col min="7426" max="7426" width="10" style="10" bestFit="1" customWidth="1"/>
    <col min="7427" max="7427" width="12.69140625" style="10" bestFit="1" customWidth="1"/>
    <col min="7428" max="7429" width="12.53515625" style="10" bestFit="1" customWidth="1"/>
    <col min="7430" max="7430" width="9.69140625" style="10" customWidth="1"/>
    <col min="7431" max="7431" width="11" style="10" bestFit="1" customWidth="1"/>
    <col min="7432" max="7432" width="6.4609375" style="10" customWidth="1"/>
    <col min="7433" max="7433" width="12" style="10" bestFit="1" customWidth="1"/>
    <col min="7434" max="7434" width="10.84375" style="10" bestFit="1" customWidth="1"/>
    <col min="7435" max="7435" width="10.3046875" style="10" bestFit="1" customWidth="1"/>
    <col min="7436" max="7437" width="12.3046875" style="10" bestFit="1" customWidth="1"/>
    <col min="7438" max="7438" width="11.53515625" style="10" bestFit="1" customWidth="1"/>
    <col min="7439" max="7439" width="9.69140625" style="10" customWidth="1"/>
    <col min="7440" max="7440" width="15" style="10" customWidth="1"/>
    <col min="7441" max="7441" width="10.07421875" style="10" bestFit="1" customWidth="1"/>
    <col min="7442" max="7442" width="12.53515625" style="10" bestFit="1" customWidth="1"/>
    <col min="7443" max="7443" width="7.69140625" style="10" customWidth="1"/>
    <col min="7444" max="7444" width="13.3046875" style="10" customWidth="1"/>
    <col min="7445" max="7445" width="15.3046875" style="10" customWidth="1"/>
    <col min="7446" max="7679" width="8.69140625" style="10" customWidth="1"/>
    <col min="7680" max="7680" width="5.53515625" style="10" customWidth="1"/>
    <col min="7681" max="7681" width="11" style="10" bestFit="1" customWidth="1"/>
    <col min="7682" max="7682" width="10" style="10" bestFit="1" customWidth="1"/>
    <col min="7683" max="7683" width="12.69140625" style="10" bestFit="1" customWidth="1"/>
    <col min="7684" max="7685" width="12.53515625" style="10" bestFit="1" customWidth="1"/>
    <col min="7686" max="7686" width="9.69140625" style="10" customWidth="1"/>
    <col min="7687" max="7687" width="11" style="10" bestFit="1" customWidth="1"/>
    <col min="7688" max="7688" width="6.4609375" style="10" customWidth="1"/>
    <col min="7689" max="7689" width="12" style="10" bestFit="1" customWidth="1"/>
    <col min="7690" max="7690" width="10.84375" style="10" bestFit="1" customWidth="1"/>
    <col min="7691" max="7691" width="10.3046875" style="10" bestFit="1" customWidth="1"/>
    <col min="7692" max="7693" width="12.3046875" style="10" bestFit="1" customWidth="1"/>
    <col min="7694" max="7694" width="11.53515625" style="10" bestFit="1" customWidth="1"/>
    <col min="7695" max="7695" width="9.69140625" style="10" customWidth="1"/>
    <col min="7696" max="7696" width="15" style="10" customWidth="1"/>
    <col min="7697" max="7697" width="10.07421875" style="10" bestFit="1" customWidth="1"/>
    <col min="7698" max="7698" width="12.53515625" style="10" bestFit="1" customWidth="1"/>
    <col min="7699" max="7699" width="7.69140625" style="10" customWidth="1"/>
    <col min="7700" max="7700" width="13.3046875" style="10" customWidth="1"/>
    <col min="7701" max="7701" width="15.3046875" style="10" customWidth="1"/>
    <col min="7702" max="7935" width="8.69140625" style="10" customWidth="1"/>
    <col min="7936" max="7936" width="5.53515625" style="10" customWidth="1"/>
    <col min="7937" max="7937" width="11" style="10" bestFit="1" customWidth="1"/>
    <col min="7938" max="7938" width="10" style="10" bestFit="1" customWidth="1"/>
    <col min="7939" max="7939" width="12.69140625" style="10" bestFit="1" customWidth="1"/>
    <col min="7940" max="7941" width="12.53515625" style="10" bestFit="1" customWidth="1"/>
    <col min="7942" max="7942" width="9.69140625" style="10" customWidth="1"/>
    <col min="7943" max="7943" width="11" style="10" bestFit="1" customWidth="1"/>
    <col min="7944" max="7944" width="6.4609375" style="10" customWidth="1"/>
    <col min="7945" max="7945" width="12" style="10" bestFit="1" customWidth="1"/>
    <col min="7946" max="7946" width="10.84375" style="10" bestFit="1" customWidth="1"/>
    <col min="7947" max="7947" width="10.3046875" style="10" bestFit="1" customWidth="1"/>
    <col min="7948" max="7949" width="12.3046875" style="10" bestFit="1" customWidth="1"/>
    <col min="7950" max="7950" width="11.53515625" style="10" bestFit="1" customWidth="1"/>
    <col min="7951" max="7951" width="9.69140625" style="10" customWidth="1"/>
    <col min="7952" max="7952" width="15" style="10" customWidth="1"/>
    <col min="7953" max="7953" width="10.07421875" style="10" bestFit="1" customWidth="1"/>
    <col min="7954" max="7954" width="12.53515625" style="10" bestFit="1" customWidth="1"/>
    <col min="7955" max="7955" width="7.69140625" style="10" customWidth="1"/>
    <col min="7956" max="7956" width="13.3046875" style="10" customWidth="1"/>
    <col min="7957" max="7957" width="15.3046875" style="10" customWidth="1"/>
    <col min="7958" max="8191" width="8.69140625" style="10" customWidth="1"/>
    <col min="8192" max="8192" width="5.53515625" style="10" customWidth="1"/>
    <col min="8193" max="8193" width="11" style="10" bestFit="1" customWidth="1"/>
    <col min="8194" max="8194" width="10" style="10" bestFit="1" customWidth="1"/>
    <col min="8195" max="8195" width="12.69140625" style="10" bestFit="1" customWidth="1"/>
    <col min="8196" max="8197" width="12.53515625" style="10" bestFit="1" customWidth="1"/>
    <col min="8198" max="8198" width="9.69140625" style="10" customWidth="1"/>
    <col min="8199" max="8199" width="11" style="10" bestFit="1" customWidth="1"/>
    <col min="8200" max="8200" width="6.4609375" style="10" customWidth="1"/>
    <col min="8201" max="8201" width="12" style="10" bestFit="1" customWidth="1"/>
    <col min="8202" max="8202" width="10.84375" style="10" bestFit="1" customWidth="1"/>
    <col min="8203" max="8203" width="10.3046875" style="10" bestFit="1" customWidth="1"/>
    <col min="8204" max="8205" width="12.3046875" style="10" bestFit="1" customWidth="1"/>
    <col min="8206" max="8206" width="11.53515625" style="10" bestFit="1" customWidth="1"/>
    <col min="8207" max="8207" width="9.69140625" style="10" customWidth="1"/>
    <col min="8208" max="8208" width="15" style="10" customWidth="1"/>
    <col min="8209" max="8209" width="10.07421875" style="10" bestFit="1" customWidth="1"/>
    <col min="8210" max="8210" width="12.53515625" style="10" bestFit="1" customWidth="1"/>
    <col min="8211" max="8211" width="7.69140625" style="10" customWidth="1"/>
    <col min="8212" max="8212" width="13.3046875" style="10" customWidth="1"/>
    <col min="8213" max="8213" width="15.3046875" style="10" customWidth="1"/>
    <col min="8214" max="8447" width="8.69140625" style="10" customWidth="1"/>
    <col min="8448" max="8448" width="5.53515625" style="10" customWidth="1"/>
    <col min="8449" max="8449" width="11" style="10" bestFit="1" customWidth="1"/>
    <col min="8450" max="8450" width="10" style="10" bestFit="1" customWidth="1"/>
    <col min="8451" max="8451" width="12.69140625" style="10" bestFit="1" customWidth="1"/>
    <col min="8452" max="8453" width="12.53515625" style="10" bestFit="1" customWidth="1"/>
    <col min="8454" max="8454" width="9.69140625" style="10" customWidth="1"/>
    <col min="8455" max="8455" width="11" style="10" bestFit="1" customWidth="1"/>
    <col min="8456" max="8456" width="6.4609375" style="10" customWidth="1"/>
    <col min="8457" max="8457" width="12" style="10" bestFit="1" customWidth="1"/>
    <col min="8458" max="8458" width="10.84375" style="10" bestFit="1" customWidth="1"/>
    <col min="8459" max="8459" width="10.3046875" style="10" bestFit="1" customWidth="1"/>
    <col min="8460" max="8461" width="12.3046875" style="10" bestFit="1" customWidth="1"/>
    <col min="8462" max="8462" width="11.53515625" style="10" bestFit="1" customWidth="1"/>
    <col min="8463" max="8463" width="9.69140625" style="10" customWidth="1"/>
    <col min="8464" max="8464" width="15" style="10" customWidth="1"/>
    <col min="8465" max="8465" width="10.07421875" style="10" bestFit="1" customWidth="1"/>
    <col min="8466" max="8466" width="12.53515625" style="10" bestFit="1" customWidth="1"/>
    <col min="8467" max="8467" width="7.69140625" style="10" customWidth="1"/>
    <col min="8468" max="8468" width="13.3046875" style="10" customWidth="1"/>
    <col min="8469" max="8469" width="15.3046875" style="10" customWidth="1"/>
    <col min="8470" max="8703" width="8.69140625" style="10" customWidth="1"/>
    <col min="8704" max="8704" width="5.53515625" style="10" customWidth="1"/>
    <col min="8705" max="8705" width="11" style="10" bestFit="1" customWidth="1"/>
    <col min="8706" max="8706" width="10" style="10" bestFit="1" customWidth="1"/>
    <col min="8707" max="8707" width="12.69140625" style="10" bestFit="1" customWidth="1"/>
    <col min="8708" max="8709" width="12.53515625" style="10" bestFit="1" customWidth="1"/>
    <col min="8710" max="8710" width="9.69140625" style="10" customWidth="1"/>
    <col min="8711" max="8711" width="11" style="10" bestFit="1" customWidth="1"/>
    <col min="8712" max="8712" width="6.4609375" style="10" customWidth="1"/>
    <col min="8713" max="8713" width="12" style="10" bestFit="1" customWidth="1"/>
    <col min="8714" max="8714" width="10.84375" style="10" bestFit="1" customWidth="1"/>
    <col min="8715" max="8715" width="10.3046875" style="10" bestFit="1" customWidth="1"/>
    <col min="8716" max="8717" width="12.3046875" style="10" bestFit="1" customWidth="1"/>
    <col min="8718" max="8718" width="11.53515625" style="10" bestFit="1" customWidth="1"/>
    <col min="8719" max="8719" width="9.69140625" style="10" customWidth="1"/>
    <col min="8720" max="8720" width="15" style="10" customWidth="1"/>
    <col min="8721" max="8721" width="10.07421875" style="10" bestFit="1" customWidth="1"/>
    <col min="8722" max="8722" width="12.53515625" style="10" bestFit="1" customWidth="1"/>
    <col min="8723" max="8723" width="7.69140625" style="10" customWidth="1"/>
    <col min="8724" max="8724" width="13.3046875" style="10" customWidth="1"/>
    <col min="8725" max="8725" width="15.3046875" style="10" customWidth="1"/>
    <col min="8726" max="8959" width="8.69140625" style="10" customWidth="1"/>
    <col min="8960" max="8960" width="5.53515625" style="10" customWidth="1"/>
    <col min="8961" max="8961" width="11" style="10" bestFit="1" customWidth="1"/>
    <col min="8962" max="8962" width="10" style="10" bestFit="1" customWidth="1"/>
    <col min="8963" max="8963" width="12.69140625" style="10" bestFit="1" customWidth="1"/>
    <col min="8964" max="8965" width="12.53515625" style="10" bestFit="1" customWidth="1"/>
    <col min="8966" max="8966" width="9.69140625" style="10" customWidth="1"/>
    <col min="8967" max="8967" width="11" style="10" bestFit="1" customWidth="1"/>
    <col min="8968" max="8968" width="6.4609375" style="10" customWidth="1"/>
    <col min="8969" max="8969" width="12" style="10" bestFit="1" customWidth="1"/>
    <col min="8970" max="8970" width="10.84375" style="10" bestFit="1" customWidth="1"/>
    <col min="8971" max="8971" width="10.3046875" style="10" bestFit="1" customWidth="1"/>
    <col min="8972" max="8973" width="12.3046875" style="10" bestFit="1" customWidth="1"/>
    <col min="8974" max="8974" width="11.53515625" style="10" bestFit="1" customWidth="1"/>
    <col min="8975" max="8975" width="9.69140625" style="10" customWidth="1"/>
    <col min="8976" max="8976" width="15" style="10" customWidth="1"/>
    <col min="8977" max="8977" width="10.07421875" style="10" bestFit="1" customWidth="1"/>
    <col min="8978" max="8978" width="12.53515625" style="10" bestFit="1" customWidth="1"/>
    <col min="8979" max="8979" width="7.69140625" style="10" customWidth="1"/>
    <col min="8980" max="8980" width="13.3046875" style="10" customWidth="1"/>
    <col min="8981" max="8981" width="15.3046875" style="10" customWidth="1"/>
    <col min="8982" max="9215" width="8.69140625" style="10" customWidth="1"/>
    <col min="9216" max="9216" width="5.53515625" style="10" customWidth="1"/>
    <col min="9217" max="9217" width="11" style="10" bestFit="1" customWidth="1"/>
    <col min="9218" max="9218" width="10" style="10" bestFit="1" customWidth="1"/>
    <col min="9219" max="9219" width="12.69140625" style="10" bestFit="1" customWidth="1"/>
    <col min="9220" max="9221" width="12.53515625" style="10" bestFit="1" customWidth="1"/>
    <col min="9222" max="9222" width="9.69140625" style="10" customWidth="1"/>
    <col min="9223" max="9223" width="11" style="10" bestFit="1" customWidth="1"/>
    <col min="9224" max="9224" width="6.4609375" style="10" customWidth="1"/>
    <col min="9225" max="9225" width="12" style="10" bestFit="1" customWidth="1"/>
    <col min="9226" max="9226" width="10.84375" style="10" bestFit="1" customWidth="1"/>
    <col min="9227" max="9227" width="10.3046875" style="10" bestFit="1" customWidth="1"/>
    <col min="9228" max="9229" width="12.3046875" style="10" bestFit="1" customWidth="1"/>
    <col min="9230" max="9230" width="11.53515625" style="10" bestFit="1" customWidth="1"/>
    <col min="9231" max="9231" width="9.69140625" style="10" customWidth="1"/>
    <col min="9232" max="9232" width="15" style="10" customWidth="1"/>
    <col min="9233" max="9233" width="10.07421875" style="10" bestFit="1" customWidth="1"/>
    <col min="9234" max="9234" width="12.53515625" style="10" bestFit="1" customWidth="1"/>
    <col min="9235" max="9235" width="7.69140625" style="10" customWidth="1"/>
    <col min="9236" max="9236" width="13.3046875" style="10" customWidth="1"/>
    <col min="9237" max="9237" width="15.3046875" style="10" customWidth="1"/>
    <col min="9238" max="9471" width="8.69140625" style="10" customWidth="1"/>
    <col min="9472" max="9472" width="5.53515625" style="10" customWidth="1"/>
    <col min="9473" max="9473" width="11" style="10" bestFit="1" customWidth="1"/>
    <col min="9474" max="9474" width="10" style="10" bestFit="1" customWidth="1"/>
    <col min="9475" max="9475" width="12.69140625" style="10" bestFit="1" customWidth="1"/>
    <col min="9476" max="9477" width="12.53515625" style="10" bestFit="1" customWidth="1"/>
    <col min="9478" max="9478" width="9.69140625" style="10" customWidth="1"/>
    <col min="9479" max="9479" width="11" style="10" bestFit="1" customWidth="1"/>
    <col min="9480" max="9480" width="6.4609375" style="10" customWidth="1"/>
    <col min="9481" max="9481" width="12" style="10" bestFit="1" customWidth="1"/>
    <col min="9482" max="9482" width="10.84375" style="10" bestFit="1" customWidth="1"/>
    <col min="9483" max="9483" width="10.3046875" style="10" bestFit="1" customWidth="1"/>
    <col min="9484" max="9485" width="12.3046875" style="10" bestFit="1" customWidth="1"/>
    <col min="9486" max="9486" width="11.53515625" style="10" bestFit="1" customWidth="1"/>
    <col min="9487" max="9487" width="9.69140625" style="10" customWidth="1"/>
    <col min="9488" max="9488" width="15" style="10" customWidth="1"/>
    <col min="9489" max="9489" width="10.07421875" style="10" bestFit="1" customWidth="1"/>
    <col min="9490" max="9490" width="12.53515625" style="10" bestFit="1" customWidth="1"/>
    <col min="9491" max="9491" width="7.69140625" style="10" customWidth="1"/>
    <col min="9492" max="9492" width="13.3046875" style="10" customWidth="1"/>
    <col min="9493" max="9493" width="15.3046875" style="10" customWidth="1"/>
    <col min="9494" max="9727" width="8.69140625" style="10" customWidth="1"/>
    <col min="9728" max="9728" width="5.53515625" style="10" customWidth="1"/>
    <col min="9729" max="9729" width="11" style="10" bestFit="1" customWidth="1"/>
    <col min="9730" max="9730" width="10" style="10" bestFit="1" customWidth="1"/>
    <col min="9731" max="9731" width="12.69140625" style="10" bestFit="1" customWidth="1"/>
    <col min="9732" max="9733" width="12.53515625" style="10" bestFit="1" customWidth="1"/>
    <col min="9734" max="9734" width="9.69140625" style="10" customWidth="1"/>
    <col min="9735" max="9735" width="11" style="10" bestFit="1" customWidth="1"/>
    <col min="9736" max="9736" width="6.4609375" style="10" customWidth="1"/>
    <col min="9737" max="9737" width="12" style="10" bestFit="1" customWidth="1"/>
    <col min="9738" max="9738" width="10.84375" style="10" bestFit="1" customWidth="1"/>
    <col min="9739" max="9739" width="10.3046875" style="10" bestFit="1" customWidth="1"/>
    <col min="9740" max="9741" width="12.3046875" style="10" bestFit="1" customWidth="1"/>
    <col min="9742" max="9742" width="11.53515625" style="10" bestFit="1" customWidth="1"/>
    <col min="9743" max="9743" width="9.69140625" style="10" customWidth="1"/>
    <col min="9744" max="9744" width="15" style="10" customWidth="1"/>
    <col min="9745" max="9745" width="10.07421875" style="10" bestFit="1" customWidth="1"/>
    <col min="9746" max="9746" width="12.53515625" style="10" bestFit="1" customWidth="1"/>
    <col min="9747" max="9747" width="7.69140625" style="10" customWidth="1"/>
    <col min="9748" max="9748" width="13.3046875" style="10" customWidth="1"/>
    <col min="9749" max="9749" width="15.3046875" style="10" customWidth="1"/>
    <col min="9750" max="9983" width="8.69140625" style="10" customWidth="1"/>
    <col min="9984" max="9984" width="5.53515625" style="10" customWidth="1"/>
    <col min="9985" max="9985" width="11" style="10" bestFit="1" customWidth="1"/>
    <col min="9986" max="9986" width="10" style="10" bestFit="1" customWidth="1"/>
    <col min="9987" max="9987" width="12.69140625" style="10" bestFit="1" customWidth="1"/>
    <col min="9988" max="9989" width="12.53515625" style="10" bestFit="1" customWidth="1"/>
    <col min="9990" max="9990" width="9.69140625" style="10" customWidth="1"/>
    <col min="9991" max="9991" width="11" style="10" bestFit="1" customWidth="1"/>
    <col min="9992" max="9992" width="6.4609375" style="10" customWidth="1"/>
    <col min="9993" max="9993" width="12" style="10" bestFit="1" customWidth="1"/>
    <col min="9994" max="9994" width="10.84375" style="10" bestFit="1" customWidth="1"/>
    <col min="9995" max="9995" width="10.3046875" style="10" bestFit="1" customWidth="1"/>
    <col min="9996" max="9997" width="12.3046875" style="10" bestFit="1" customWidth="1"/>
    <col min="9998" max="9998" width="11.53515625" style="10" bestFit="1" customWidth="1"/>
    <col min="9999" max="9999" width="9.69140625" style="10" customWidth="1"/>
    <col min="10000" max="10000" width="15" style="10" customWidth="1"/>
    <col min="10001" max="10001" width="10.07421875" style="10" bestFit="1" customWidth="1"/>
    <col min="10002" max="10002" width="12.53515625" style="10" bestFit="1" customWidth="1"/>
    <col min="10003" max="10003" width="7.69140625" style="10" customWidth="1"/>
    <col min="10004" max="10004" width="13.3046875" style="10" customWidth="1"/>
    <col min="10005" max="10005" width="15.3046875" style="10" customWidth="1"/>
    <col min="10006" max="10239" width="8.69140625" style="10" customWidth="1"/>
    <col min="10240" max="10240" width="5.53515625" style="10" customWidth="1"/>
    <col min="10241" max="10241" width="11" style="10" bestFit="1" customWidth="1"/>
    <col min="10242" max="10242" width="10" style="10" bestFit="1" customWidth="1"/>
    <col min="10243" max="10243" width="12.69140625" style="10" bestFit="1" customWidth="1"/>
    <col min="10244" max="10245" width="12.53515625" style="10" bestFit="1" customWidth="1"/>
    <col min="10246" max="10246" width="9.69140625" style="10" customWidth="1"/>
    <col min="10247" max="10247" width="11" style="10" bestFit="1" customWidth="1"/>
    <col min="10248" max="10248" width="6.4609375" style="10" customWidth="1"/>
    <col min="10249" max="10249" width="12" style="10" bestFit="1" customWidth="1"/>
    <col min="10250" max="10250" width="10.84375" style="10" bestFit="1" customWidth="1"/>
    <col min="10251" max="10251" width="10.3046875" style="10" bestFit="1" customWidth="1"/>
    <col min="10252" max="10253" width="12.3046875" style="10" bestFit="1" customWidth="1"/>
    <col min="10254" max="10254" width="11.53515625" style="10" bestFit="1" customWidth="1"/>
    <col min="10255" max="10255" width="9.69140625" style="10" customWidth="1"/>
    <col min="10256" max="10256" width="15" style="10" customWidth="1"/>
    <col min="10257" max="10257" width="10.07421875" style="10" bestFit="1" customWidth="1"/>
    <col min="10258" max="10258" width="12.53515625" style="10" bestFit="1" customWidth="1"/>
    <col min="10259" max="10259" width="7.69140625" style="10" customWidth="1"/>
    <col min="10260" max="10260" width="13.3046875" style="10" customWidth="1"/>
    <col min="10261" max="10261" width="15.3046875" style="10" customWidth="1"/>
    <col min="10262" max="10495" width="8.69140625" style="10" customWidth="1"/>
    <col min="10496" max="10496" width="5.53515625" style="10" customWidth="1"/>
    <col min="10497" max="10497" width="11" style="10" bestFit="1" customWidth="1"/>
    <col min="10498" max="10498" width="10" style="10" bestFit="1" customWidth="1"/>
    <col min="10499" max="10499" width="12.69140625" style="10" bestFit="1" customWidth="1"/>
    <col min="10500" max="10501" width="12.53515625" style="10" bestFit="1" customWidth="1"/>
    <col min="10502" max="10502" width="9.69140625" style="10" customWidth="1"/>
    <col min="10503" max="10503" width="11" style="10" bestFit="1" customWidth="1"/>
    <col min="10504" max="10504" width="6.4609375" style="10" customWidth="1"/>
    <col min="10505" max="10505" width="12" style="10" bestFit="1" customWidth="1"/>
    <col min="10506" max="10506" width="10.84375" style="10" bestFit="1" customWidth="1"/>
    <col min="10507" max="10507" width="10.3046875" style="10" bestFit="1" customWidth="1"/>
    <col min="10508" max="10509" width="12.3046875" style="10" bestFit="1" customWidth="1"/>
    <col min="10510" max="10510" width="11.53515625" style="10" bestFit="1" customWidth="1"/>
    <col min="10511" max="10511" width="9.69140625" style="10" customWidth="1"/>
    <col min="10512" max="10512" width="15" style="10" customWidth="1"/>
    <col min="10513" max="10513" width="10.07421875" style="10" bestFit="1" customWidth="1"/>
    <col min="10514" max="10514" width="12.53515625" style="10" bestFit="1" customWidth="1"/>
    <col min="10515" max="10515" width="7.69140625" style="10" customWidth="1"/>
    <col min="10516" max="10516" width="13.3046875" style="10" customWidth="1"/>
    <col min="10517" max="10517" width="15.3046875" style="10" customWidth="1"/>
    <col min="10518" max="10751" width="8.69140625" style="10" customWidth="1"/>
    <col min="10752" max="10752" width="5.53515625" style="10" customWidth="1"/>
    <col min="10753" max="10753" width="11" style="10" bestFit="1" customWidth="1"/>
    <col min="10754" max="10754" width="10" style="10" bestFit="1" customWidth="1"/>
    <col min="10755" max="10755" width="12.69140625" style="10" bestFit="1" customWidth="1"/>
    <col min="10756" max="10757" width="12.53515625" style="10" bestFit="1" customWidth="1"/>
    <col min="10758" max="10758" width="9.69140625" style="10" customWidth="1"/>
    <col min="10759" max="10759" width="11" style="10" bestFit="1" customWidth="1"/>
    <col min="10760" max="10760" width="6.4609375" style="10" customWidth="1"/>
    <col min="10761" max="10761" width="12" style="10" bestFit="1" customWidth="1"/>
    <col min="10762" max="10762" width="10.84375" style="10" bestFit="1" customWidth="1"/>
    <col min="10763" max="10763" width="10.3046875" style="10" bestFit="1" customWidth="1"/>
    <col min="10764" max="10765" width="12.3046875" style="10" bestFit="1" customWidth="1"/>
    <col min="10766" max="10766" width="11.53515625" style="10" bestFit="1" customWidth="1"/>
    <col min="10767" max="10767" width="9.69140625" style="10" customWidth="1"/>
    <col min="10768" max="10768" width="15" style="10" customWidth="1"/>
    <col min="10769" max="10769" width="10.07421875" style="10" bestFit="1" customWidth="1"/>
    <col min="10770" max="10770" width="12.53515625" style="10" bestFit="1" customWidth="1"/>
    <col min="10771" max="10771" width="7.69140625" style="10" customWidth="1"/>
    <col min="10772" max="10772" width="13.3046875" style="10" customWidth="1"/>
    <col min="10773" max="10773" width="15.3046875" style="10" customWidth="1"/>
    <col min="10774" max="11007" width="8.69140625" style="10" customWidth="1"/>
    <col min="11008" max="11008" width="5.53515625" style="10" customWidth="1"/>
    <col min="11009" max="11009" width="11" style="10" bestFit="1" customWidth="1"/>
    <col min="11010" max="11010" width="10" style="10" bestFit="1" customWidth="1"/>
    <col min="11011" max="11011" width="12.69140625" style="10" bestFit="1" customWidth="1"/>
    <col min="11012" max="11013" width="12.53515625" style="10" bestFit="1" customWidth="1"/>
    <col min="11014" max="11014" width="9.69140625" style="10" customWidth="1"/>
    <col min="11015" max="11015" width="11" style="10" bestFit="1" customWidth="1"/>
    <col min="11016" max="11016" width="6.4609375" style="10" customWidth="1"/>
    <col min="11017" max="11017" width="12" style="10" bestFit="1" customWidth="1"/>
    <col min="11018" max="11018" width="10.84375" style="10" bestFit="1" customWidth="1"/>
    <col min="11019" max="11019" width="10.3046875" style="10" bestFit="1" customWidth="1"/>
    <col min="11020" max="11021" width="12.3046875" style="10" bestFit="1" customWidth="1"/>
    <col min="11022" max="11022" width="11.53515625" style="10" bestFit="1" customWidth="1"/>
    <col min="11023" max="11023" width="9.69140625" style="10" customWidth="1"/>
    <col min="11024" max="11024" width="15" style="10" customWidth="1"/>
    <col min="11025" max="11025" width="10.07421875" style="10" bestFit="1" customWidth="1"/>
    <col min="11026" max="11026" width="12.53515625" style="10" bestFit="1" customWidth="1"/>
    <col min="11027" max="11027" width="7.69140625" style="10" customWidth="1"/>
    <col min="11028" max="11028" width="13.3046875" style="10" customWidth="1"/>
    <col min="11029" max="11029" width="15.3046875" style="10" customWidth="1"/>
    <col min="11030" max="11263" width="8.69140625" style="10" customWidth="1"/>
    <col min="11264" max="11264" width="5.53515625" style="10" customWidth="1"/>
    <col min="11265" max="11265" width="11" style="10" bestFit="1" customWidth="1"/>
    <col min="11266" max="11266" width="10" style="10" bestFit="1" customWidth="1"/>
    <col min="11267" max="11267" width="12.69140625" style="10" bestFit="1" customWidth="1"/>
    <col min="11268" max="11269" width="12.53515625" style="10" bestFit="1" customWidth="1"/>
    <col min="11270" max="11270" width="9.69140625" style="10" customWidth="1"/>
    <col min="11271" max="11271" width="11" style="10" bestFit="1" customWidth="1"/>
    <col min="11272" max="11272" width="6.4609375" style="10" customWidth="1"/>
    <col min="11273" max="11273" width="12" style="10" bestFit="1" customWidth="1"/>
    <col min="11274" max="11274" width="10.84375" style="10" bestFit="1" customWidth="1"/>
    <col min="11275" max="11275" width="10.3046875" style="10" bestFit="1" customWidth="1"/>
    <col min="11276" max="11277" width="12.3046875" style="10" bestFit="1" customWidth="1"/>
    <col min="11278" max="11278" width="11.53515625" style="10" bestFit="1" customWidth="1"/>
    <col min="11279" max="11279" width="9.69140625" style="10" customWidth="1"/>
    <col min="11280" max="11280" width="15" style="10" customWidth="1"/>
    <col min="11281" max="11281" width="10.07421875" style="10" bestFit="1" customWidth="1"/>
    <col min="11282" max="11282" width="12.53515625" style="10" bestFit="1" customWidth="1"/>
    <col min="11283" max="11283" width="7.69140625" style="10" customWidth="1"/>
    <col min="11284" max="11284" width="13.3046875" style="10" customWidth="1"/>
    <col min="11285" max="11285" width="15.3046875" style="10" customWidth="1"/>
    <col min="11286" max="11519" width="8.69140625" style="10" customWidth="1"/>
    <col min="11520" max="11520" width="5.53515625" style="10" customWidth="1"/>
    <col min="11521" max="11521" width="11" style="10" bestFit="1" customWidth="1"/>
    <col min="11522" max="11522" width="10" style="10" bestFit="1" customWidth="1"/>
    <col min="11523" max="11523" width="12.69140625" style="10" bestFit="1" customWidth="1"/>
    <col min="11524" max="11525" width="12.53515625" style="10" bestFit="1" customWidth="1"/>
    <col min="11526" max="11526" width="9.69140625" style="10" customWidth="1"/>
    <col min="11527" max="11527" width="11" style="10" bestFit="1" customWidth="1"/>
    <col min="11528" max="11528" width="6.4609375" style="10" customWidth="1"/>
    <col min="11529" max="11529" width="12" style="10" bestFit="1" customWidth="1"/>
    <col min="11530" max="11530" width="10.84375" style="10" bestFit="1" customWidth="1"/>
    <col min="11531" max="11531" width="10.3046875" style="10" bestFit="1" customWidth="1"/>
    <col min="11532" max="11533" width="12.3046875" style="10" bestFit="1" customWidth="1"/>
    <col min="11534" max="11534" width="11.53515625" style="10" bestFit="1" customWidth="1"/>
    <col min="11535" max="11535" width="9.69140625" style="10" customWidth="1"/>
    <col min="11536" max="11536" width="15" style="10" customWidth="1"/>
    <col min="11537" max="11537" width="10.07421875" style="10" bestFit="1" customWidth="1"/>
    <col min="11538" max="11538" width="12.53515625" style="10" bestFit="1" customWidth="1"/>
    <col min="11539" max="11539" width="7.69140625" style="10" customWidth="1"/>
    <col min="11540" max="11540" width="13.3046875" style="10" customWidth="1"/>
    <col min="11541" max="11541" width="15.3046875" style="10" customWidth="1"/>
    <col min="11542" max="11775" width="8.69140625" style="10" customWidth="1"/>
    <col min="11776" max="11776" width="5.53515625" style="10" customWidth="1"/>
    <col min="11777" max="11777" width="11" style="10" bestFit="1" customWidth="1"/>
    <col min="11778" max="11778" width="10" style="10" bestFit="1" customWidth="1"/>
    <col min="11779" max="11779" width="12.69140625" style="10" bestFit="1" customWidth="1"/>
    <col min="11780" max="11781" width="12.53515625" style="10" bestFit="1" customWidth="1"/>
    <col min="11782" max="11782" width="9.69140625" style="10" customWidth="1"/>
    <col min="11783" max="11783" width="11" style="10" bestFit="1" customWidth="1"/>
    <col min="11784" max="11784" width="6.4609375" style="10" customWidth="1"/>
    <col min="11785" max="11785" width="12" style="10" bestFit="1" customWidth="1"/>
    <col min="11786" max="11786" width="10.84375" style="10" bestFit="1" customWidth="1"/>
    <col min="11787" max="11787" width="10.3046875" style="10" bestFit="1" customWidth="1"/>
    <col min="11788" max="11789" width="12.3046875" style="10" bestFit="1" customWidth="1"/>
    <col min="11790" max="11790" width="11.53515625" style="10" bestFit="1" customWidth="1"/>
    <col min="11791" max="11791" width="9.69140625" style="10" customWidth="1"/>
    <col min="11792" max="11792" width="15" style="10" customWidth="1"/>
    <col min="11793" max="11793" width="10.07421875" style="10" bestFit="1" customWidth="1"/>
    <col min="11794" max="11794" width="12.53515625" style="10" bestFit="1" customWidth="1"/>
    <col min="11795" max="11795" width="7.69140625" style="10" customWidth="1"/>
    <col min="11796" max="11796" width="13.3046875" style="10" customWidth="1"/>
    <col min="11797" max="11797" width="15.3046875" style="10" customWidth="1"/>
    <col min="11798" max="12031" width="8.69140625" style="10" customWidth="1"/>
    <col min="12032" max="12032" width="5.53515625" style="10" customWidth="1"/>
    <col min="12033" max="12033" width="11" style="10" bestFit="1" customWidth="1"/>
    <col min="12034" max="12034" width="10" style="10" bestFit="1" customWidth="1"/>
    <col min="12035" max="12035" width="12.69140625" style="10" bestFit="1" customWidth="1"/>
    <col min="12036" max="12037" width="12.53515625" style="10" bestFit="1" customWidth="1"/>
    <col min="12038" max="12038" width="9.69140625" style="10" customWidth="1"/>
    <col min="12039" max="12039" width="11" style="10" bestFit="1" customWidth="1"/>
    <col min="12040" max="12040" width="6.4609375" style="10" customWidth="1"/>
    <col min="12041" max="12041" width="12" style="10" bestFit="1" customWidth="1"/>
    <col min="12042" max="12042" width="10.84375" style="10" bestFit="1" customWidth="1"/>
    <col min="12043" max="12043" width="10.3046875" style="10" bestFit="1" customWidth="1"/>
    <col min="12044" max="12045" width="12.3046875" style="10" bestFit="1" customWidth="1"/>
    <col min="12046" max="12046" width="11.53515625" style="10" bestFit="1" customWidth="1"/>
    <col min="12047" max="12047" width="9.69140625" style="10" customWidth="1"/>
    <col min="12048" max="12048" width="15" style="10" customWidth="1"/>
    <col min="12049" max="12049" width="10.07421875" style="10" bestFit="1" customWidth="1"/>
    <col min="12050" max="12050" width="12.53515625" style="10" bestFit="1" customWidth="1"/>
    <col min="12051" max="12051" width="7.69140625" style="10" customWidth="1"/>
    <col min="12052" max="12052" width="13.3046875" style="10" customWidth="1"/>
    <col min="12053" max="12053" width="15.3046875" style="10" customWidth="1"/>
    <col min="12054" max="12287" width="8.69140625" style="10" customWidth="1"/>
    <col min="12288" max="12288" width="5.53515625" style="10" customWidth="1"/>
    <col min="12289" max="12289" width="11" style="10" bestFit="1" customWidth="1"/>
    <col min="12290" max="12290" width="10" style="10" bestFit="1" customWidth="1"/>
    <col min="12291" max="12291" width="12.69140625" style="10" bestFit="1" customWidth="1"/>
    <col min="12292" max="12293" width="12.53515625" style="10" bestFit="1" customWidth="1"/>
    <col min="12294" max="12294" width="9.69140625" style="10" customWidth="1"/>
    <col min="12295" max="12295" width="11" style="10" bestFit="1" customWidth="1"/>
    <col min="12296" max="12296" width="6.4609375" style="10" customWidth="1"/>
    <col min="12297" max="12297" width="12" style="10" bestFit="1" customWidth="1"/>
    <col min="12298" max="12298" width="10.84375" style="10" bestFit="1" customWidth="1"/>
    <col min="12299" max="12299" width="10.3046875" style="10" bestFit="1" customWidth="1"/>
    <col min="12300" max="12301" width="12.3046875" style="10" bestFit="1" customWidth="1"/>
    <col min="12302" max="12302" width="11.53515625" style="10" bestFit="1" customWidth="1"/>
    <col min="12303" max="12303" width="9.69140625" style="10" customWidth="1"/>
    <col min="12304" max="12304" width="15" style="10" customWidth="1"/>
    <col min="12305" max="12305" width="10.07421875" style="10" bestFit="1" customWidth="1"/>
    <col min="12306" max="12306" width="12.53515625" style="10" bestFit="1" customWidth="1"/>
    <col min="12307" max="12307" width="7.69140625" style="10" customWidth="1"/>
    <col min="12308" max="12308" width="13.3046875" style="10" customWidth="1"/>
    <col min="12309" max="12309" width="15.3046875" style="10" customWidth="1"/>
    <col min="12310" max="12543" width="8.69140625" style="10" customWidth="1"/>
    <col min="12544" max="12544" width="5.53515625" style="10" customWidth="1"/>
    <col min="12545" max="12545" width="11" style="10" bestFit="1" customWidth="1"/>
    <col min="12546" max="12546" width="10" style="10" bestFit="1" customWidth="1"/>
    <col min="12547" max="12547" width="12.69140625" style="10" bestFit="1" customWidth="1"/>
    <col min="12548" max="12549" width="12.53515625" style="10" bestFit="1" customWidth="1"/>
    <col min="12550" max="12550" width="9.69140625" style="10" customWidth="1"/>
    <col min="12551" max="12551" width="11" style="10" bestFit="1" customWidth="1"/>
    <col min="12552" max="12552" width="6.4609375" style="10" customWidth="1"/>
    <col min="12553" max="12553" width="12" style="10" bestFit="1" customWidth="1"/>
    <col min="12554" max="12554" width="10.84375" style="10" bestFit="1" customWidth="1"/>
    <col min="12555" max="12555" width="10.3046875" style="10" bestFit="1" customWidth="1"/>
    <col min="12556" max="12557" width="12.3046875" style="10" bestFit="1" customWidth="1"/>
    <col min="12558" max="12558" width="11.53515625" style="10" bestFit="1" customWidth="1"/>
    <col min="12559" max="12559" width="9.69140625" style="10" customWidth="1"/>
    <col min="12560" max="12560" width="15" style="10" customWidth="1"/>
    <col min="12561" max="12561" width="10.07421875" style="10" bestFit="1" customWidth="1"/>
    <col min="12562" max="12562" width="12.53515625" style="10" bestFit="1" customWidth="1"/>
    <col min="12563" max="12563" width="7.69140625" style="10" customWidth="1"/>
    <col min="12564" max="12564" width="13.3046875" style="10" customWidth="1"/>
    <col min="12565" max="12565" width="15.3046875" style="10" customWidth="1"/>
    <col min="12566" max="12799" width="8.69140625" style="10" customWidth="1"/>
    <col min="12800" max="12800" width="5.53515625" style="10" customWidth="1"/>
    <col min="12801" max="12801" width="11" style="10" bestFit="1" customWidth="1"/>
    <col min="12802" max="12802" width="10" style="10" bestFit="1" customWidth="1"/>
    <col min="12803" max="12803" width="12.69140625" style="10" bestFit="1" customWidth="1"/>
    <col min="12804" max="12805" width="12.53515625" style="10" bestFit="1" customWidth="1"/>
    <col min="12806" max="12806" width="9.69140625" style="10" customWidth="1"/>
    <col min="12807" max="12807" width="11" style="10" bestFit="1" customWidth="1"/>
    <col min="12808" max="12808" width="6.4609375" style="10" customWidth="1"/>
    <col min="12809" max="12809" width="12" style="10" bestFit="1" customWidth="1"/>
    <col min="12810" max="12810" width="10.84375" style="10" bestFit="1" customWidth="1"/>
    <col min="12811" max="12811" width="10.3046875" style="10" bestFit="1" customWidth="1"/>
    <col min="12812" max="12813" width="12.3046875" style="10" bestFit="1" customWidth="1"/>
    <col min="12814" max="12814" width="11.53515625" style="10" bestFit="1" customWidth="1"/>
    <col min="12815" max="12815" width="9.69140625" style="10" customWidth="1"/>
    <col min="12816" max="12816" width="15" style="10" customWidth="1"/>
    <col min="12817" max="12817" width="10.07421875" style="10" bestFit="1" customWidth="1"/>
    <col min="12818" max="12818" width="12.53515625" style="10" bestFit="1" customWidth="1"/>
    <col min="12819" max="12819" width="7.69140625" style="10" customWidth="1"/>
    <col min="12820" max="12820" width="13.3046875" style="10" customWidth="1"/>
    <col min="12821" max="12821" width="15.3046875" style="10" customWidth="1"/>
    <col min="12822" max="13055" width="8.69140625" style="10" customWidth="1"/>
    <col min="13056" max="13056" width="5.53515625" style="10" customWidth="1"/>
    <col min="13057" max="13057" width="11" style="10" bestFit="1" customWidth="1"/>
    <col min="13058" max="13058" width="10" style="10" bestFit="1" customWidth="1"/>
    <col min="13059" max="13059" width="12.69140625" style="10" bestFit="1" customWidth="1"/>
    <col min="13060" max="13061" width="12.53515625" style="10" bestFit="1" customWidth="1"/>
    <col min="13062" max="13062" width="9.69140625" style="10" customWidth="1"/>
    <col min="13063" max="13063" width="11" style="10" bestFit="1" customWidth="1"/>
    <col min="13064" max="13064" width="6.4609375" style="10" customWidth="1"/>
    <col min="13065" max="13065" width="12" style="10" bestFit="1" customWidth="1"/>
    <col min="13066" max="13066" width="10.84375" style="10" bestFit="1" customWidth="1"/>
    <col min="13067" max="13067" width="10.3046875" style="10" bestFit="1" customWidth="1"/>
    <col min="13068" max="13069" width="12.3046875" style="10" bestFit="1" customWidth="1"/>
    <col min="13070" max="13070" width="11.53515625" style="10" bestFit="1" customWidth="1"/>
    <col min="13071" max="13071" width="9.69140625" style="10" customWidth="1"/>
    <col min="13072" max="13072" width="15" style="10" customWidth="1"/>
    <col min="13073" max="13073" width="10.07421875" style="10" bestFit="1" customWidth="1"/>
    <col min="13074" max="13074" width="12.53515625" style="10" bestFit="1" customWidth="1"/>
    <col min="13075" max="13075" width="7.69140625" style="10" customWidth="1"/>
    <col min="13076" max="13076" width="13.3046875" style="10" customWidth="1"/>
    <col min="13077" max="13077" width="15.3046875" style="10" customWidth="1"/>
    <col min="13078" max="13311" width="8.69140625" style="10" customWidth="1"/>
    <col min="13312" max="13312" width="5.53515625" style="10" customWidth="1"/>
    <col min="13313" max="13313" width="11" style="10" bestFit="1" customWidth="1"/>
    <col min="13314" max="13314" width="10" style="10" bestFit="1" customWidth="1"/>
    <col min="13315" max="13315" width="12.69140625" style="10" bestFit="1" customWidth="1"/>
    <col min="13316" max="13317" width="12.53515625" style="10" bestFit="1" customWidth="1"/>
    <col min="13318" max="13318" width="9.69140625" style="10" customWidth="1"/>
    <col min="13319" max="13319" width="11" style="10" bestFit="1" customWidth="1"/>
    <col min="13320" max="13320" width="6.4609375" style="10" customWidth="1"/>
    <col min="13321" max="13321" width="12" style="10" bestFit="1" customWidth="1"/>
    <col min="13322" max="13322" width="10.84375" style="10" bestFit="1" customWidth="1"/>
    <col min="13323" max="13323" width="10.3046875" style="10" bestFit="1" customWidth="1"/>
    <col min="13324" max="13325" width="12.3046875" style="10" bestFit="1" customWidth="1"/>
    <col min="13326" max="13326" width="11.53515625" style="10" bestFit="1" customWidth="1"/>
    <col min="13327" max="13327" width="9.69140625" style="10" customWidth="1"/>
    <col min="13328" max="13328" width="15" style="10" customWidth="1"/>
    <col min="13329" max="13329" width="10.07421875" style="10" bestFit="1" customWidth="1"/>
    <col min="13330" max="13330" width="12.53515625" style="10" bestFit="1" customWidth="1"/>
    <col min="13331" max="13331" width="7.69140625" style="10" customWidth="1"/>
    <col min="13332" max="13332" width="13.3046875" style="10" customWidth="1"/>
    <col min="13333" max="13333" width="15.3046875" style="10" customWidth="1"/>
    <col min="13334" max="13567" width="8.69140625" style="10" customWidth="1"/>
    <col min="13568" max="13568" width="5.53515625" style="10" customWidth="1"/>
    <col min="13569" max="13569" width="11" style="10" bestFit="1" customWidth="1"/>
    <col min="13570" max="13570" width="10" style="10" bestFit="1" customWidth="1"/>
    <col min="13571" max="13571" width="12.69140625" style="10" bestFit="1" customWidth="1"/>
    <col min="13572" max="13573" width="12.53515625" style="10" bestFit="1" customWidth="1"/>
    <col min="13574" max="13574" width="9.69140625" style="10" customWidth="1"/>
    <col min="13575" max="13575" width="11" style="10" bestFit="1" customWidth="1"/>
    <col min="13576" max="13576" width="6.4609375" style="10" customWidth="1"/>
    <col min="13577" max="13577" width="12" style="10" bestFit="1" customWidth="1"/>
    <col min="13578" max="13578" width="10.84375" style="10" bestFit="1" customWidth="1"/>
    <col min="13579" max="13579" width="10.3046875" style="10" bestFit="1" customWidth="1"/>
    <col min="13580" max="13581" width="12.3046875" style="10" bestFit="1" customWidth="1"/>
    <col min="13582" max="13582" width="11.53515625" style="10" bestFit="1" customWidth="1"/>
    <col min="13583" max="13583" width="9.69140625" style="10" customWidth="1"/>
    <col min="13584" max="13584" width="15" style="10" customWidth="1"/>
    <col min="13585" max="13585" width="10.07421875" style="10" bestFit="1" customWidth="1"/>
    <col min="13586" max="13586" width="12.53515625" style="10" bestFit="1" customWidth="1"/>
    <col min="13587" max="13587" width="7.69140625" style="10" customWidth="1"/>
    <col min="13588" max="13588" width="13.3046875" style="10" customWidth="1"/>
    <col min="13589" max="13589" width="15.3046875" style="10" customWidth="1"/>
    <col min="13590" max="13823" width="8.69140625" style="10" customWidth="1"/>
    <col min="13824" max="13824" width="5.53515625" style="10" customWidth="1"/>
    <col min="13825" max="13825" width="11" style="10" bestFit="1" customWidth="1"/>
    <col min="13826" max="13826" width="10" style="10" bestFit="1" customWidth="1"/>
    <col min="13827" max="13827" width="12.69140625" style="10" bestFit="1" customWidth="1"/>
    <col min="13828" max="13829" width="12.53515625" style="10" bestFit="1" customWidth="1"/>
    <col min="13830" max="13830" width="9.69140625" style="10" customWidth="1"/>
    <col min="13831" max="13831" width="11" style="10" bestFit="1" customWidth="1"/>
    <col min="13832" max="13832" width="6.4609375" style="10" customWidth="1"/>
    <col min="13833" max="13833" width="12" style="10" bestFit="1" customWidth="1"/>
    <col min="13834" max="13834" width="10.84375" style="10" bestFit="1" customWidth="1"/>
    <col min="13835" max="13835" width="10.3046875" style="10" bestFit="1" customWidth="1"/>
    <col min="13836" max="13837" width="12.3046875" style="10" bestFit="1" customWidth="1"/>
    <col min="13838" max="13838" width="11.53515625" style="10" bestFit="1" customWidth="1"/>
    <col min="13839" max="13839" width="9.69140625" style="10" customWidth="1"/>
    <col min="13840" max="13840" width="15" style="10" customWidth="1"/>
    <col min="13841" max="13841" width="10.07421875" style="10" bestFit="1" customWidth="1"/>
    <col min="13842" max="13842" width="12.53515625" style="10" bestFit="1" customWidth="1"/>
    <col min="13843" max="13843" width="7.69140625" style="10" customWidth="1"/>
    <col min="13844" max="13844" width="13.3046875" style="10" customWidth="1"/>
    <col min="13845" max="13845" width="15.3046875" style="10" customWidth="1"/>
    <col min="13846" max="14079" width="8.69140625" style="10" customWidth="1"/>
    <col min="14080" max="14080" width="5.53515625" style="10" customWidth="1"/>
    <col min="14081" max="14081" width="11" style="10" bestFit="1" customWidth="1"/>
    <col min="14082" max="14082" width="10" style="10" bestFit="1" customWidth="1"/>
    <col min="14083" max="14083" width="12.69140625" style="10" bestFit="1" customWidth="1"/>
    <col min="14084" max="14085" width="12.53515625" style="10" bestFit="1" customWidth="1"/>
    <col min="14086" max="14086" width="9.69140625" style="10" customWidth="1"/>
    <col min="14087" max="14087" width="11" style="10" bestFit="1" customWidth="1"/>
    <col min="14088" max="14088" width="6.4609375" style="10" customWidth="1"/>
    <col min="14089" max="14089" width="12" style="10" bestFit="1" customWidth="1"/>
    <col min="14090" max="14090" width="10.84375" style="10" bestFit="1" customWidth="1"/>
    <col min="14091" max="14091" width="10.3046875" style="10" bestFit="1" customWidth="1"/>
    <col min="14092" max="14093" width="12.3046875" style="10" bestFit="1" customWidth="1"/>
    <col min="14094" max="14094" width="11.53515625" style="10" bestFit="1" customWidth="1"/>
    <col min="14095" max="14095" width="9.69140625" style="10" customWidth="1"/>
    <col min="14096" max="14096" width="15" style="10" customWidth="1"/>
    <col min="14097" max="14097" width="10.07421875" style="10" bestFit="1" customWidth="1"/>
    <col min="14098" max="14098" width="12.53515625" style="10" bestFit="1" customWidth="1"/>
    <col min="14099" max="14099" width="7.69140625" style="10" customWidth="1"/>
    <col min="14100" max="14100" width="13.3046875" style="10" customWidth="1"/>
    <col min="14101" max="14101" width="15.3046875" style="10" customWidth="1"/>
    <col min="14102" max="14335" width="8.69140625" style="10" customWidth="1"/>
    <col min="14336" max="14336" width="5.53515625" style="10" customWidth="1"/>
    <col min="14337" max="14337" width="11" style="10" bestFit="1" customWidth="1"/>
    <col min="14338" max="14338" width="10" style="10" bestFit="1" customWidth="1"/>
    <col min="14339" max="14339" width="12.69140625" style="10" bestFit="1" customWidth="1"/>
    <col min="14340" max="14341" width="12.53515625" style="10" bestFit="1" customWidth="1"/>
    <col min="14342" max="14342" width="9.69140625" style="10" customWidth="1"/>
    <col min="14343" max="14343" width="11" style="10" bestFit="1" customWidth="1"/>
    <col min="14344" max="14344" width="6.4609375" style="10" customWidth="1"/>
    <col min="14345" max="14345" width="12" style="10" bestFit="1" customWidth="1"/>
    <col min="14346" max="14346" width="10.84375" style="10" bestFit="1" customWidth="1"/>
    <col min="14347" max="14347" width="10.3046875" style="10" bestFit="1" customWidth="1"/>
    <col min="14348" max="14349" width="12.3046875" style="10" bestFit="1" customWidth="1"/>
    <col min="14350" max="14350" width="11.53515625" style="10" bestFit="1" customWidth="1"/>
    <col min="14351" max="14351" width="9.69140625" style="10" customWidth="1"/>
    <col min="14352" max="14352" width="15" style="10" customWidth="1"/>
    <col min="14353" max="14353" width="10.07421875" style="10" bestFit="1" customWidth="1"/>
    <col min="14354" max="14354" width="12.53515625" style="10" bestFit="1" customWidth="1"/>
    <col min="14355" max="14355" width="7.69140625" style="10" customWidth="1"/>
    <col min="14356" max="14356" width="13.3046875" style="10" customWidth="1"/>
    <col min="14357" max="14357" width="15.3046875" style="10" customWidth="1"/>
    <col min="14358" max="14591" width="8.69140625" style="10" customWidth="1"/>
    <col min="14592" max="14592" width="5.53515625" style="10" customWidth="1"/>
    <col min="14593" max="14593" width="11" style="10" bestFit="1" customWidth="1"/>
    <col min="14594" max="14594" width="10" style="10" bestFit="1" customWidth="1"/>
    <col min="14595" max="14595" width="12.69140625" style="10" bestFit="1" customWidth="1"/>
    <col min="14596" max="14597" width="12.53515625" style="10" bestFit="1" customWidth="1"/>
    <col min="14598" max="14598" width="9.69140625" style="10" customWidth="1"/>
    <col min="14599" max="14599" width="11" style="10" bestFit="1" customWidth="1"/>
    <col min="14600" max="14600" width="6.4609375" style="10" customWidth="1"/>
    <col min="14601" max="14601" width="12" style="10" bestFit="1" customWidth="1"/>
    <col min="14602" max="14602" width="10.84375" style="10" bestFit="1" customWidth="1"/>
    <col min="14603" max="14603" width="10.3046875" style="10" bestFit="1" customWidth="1"/>
    <col min="14604" max="14605" width="12.3046875" style="10" bestFit="1" customWidth="1"/>
    <col min="14606" max="14606" width="11.53515625" style="10" bestFit="1" customWidth="1"/>
    <col min="14607" max="14607" width="9.69140625" style="10" customWidth="1"/>
    <col min="14608" max="14608" width="15" style="10" customWidth="1"/>
    <col min="14609" max="14609" width="10.07421875" style="10" bestFit="1" customWidth="1"/>
    <col min="14610" max="14610" width="12.53515625" style="10" bestFit="1" customWidth="1"/>
    <col min="14611" max="14611" width="7.69140625" style="10" customWidth="1"/>
    <col min="14612" max="14612" width="13.3046875" style="10" customWidth="1"/>
    <col min="14613" max="14613" width="15.3046875" style="10" customWidth="1"/>
    <col min="14614" max="14847" width="8.69140625" style="10" customWidth="1"/>
    <col min="14848" max="14848" width="5.53515625" style="10" customWidth="1"/>
    <col min="14849" max="14849" width="11" style="10" bestFit="1" customWidth="1"/>
    <col min="14850" max="14850" width="10" style="10" bestFit="1" customWidth="1"/>
    <col min="14851" max="14851" width="12.69140625" style="10" bestFit="1" customWidth="1"/>
    <col min="14852" max="14853" width="12.53515625" style="10" bestFit="1" customWidth="1"/>
    <col min="14854" max="14854" width="9.69140625" style="10" customWidth="1"/>
    <col min="14855" max="14855" width="11" style="10" bestFit="1" customWidth="1"/>
    <col min="14856" max="14856" width="6.4609375" style="10" customWidth="1"/>
    <col min="14857" max="14857" width="12" style="10" bestFit="1" customWidth="1"/>
    <col min="14858" max="14858" width="10.84375" style="10" bestFit="1" customWidth="1"/>
    <col min="14859" max="14859" width="10.3046875" style="10" bestFit="1" customWidth="1"/>
    <col min="14860" max="14861" width="12.3046875" style="10" bestFit="1" customWidth="1"/>
    <col min="14862" max="14862" width="11.53515625" style="10" bestFit="1" customWidth="1"/>
    <col min="14863" max="14863" width="9.69140625" style="10" customWidth="1"/>
    <col min="14864" max="14864" width="15" style="10" customWidth="1"/>
    <col min="14865" max="14865" width="10.07421875" style="10" bestFit="1" customWidth="1"/>
    <col min="14866" max="14866" width="12.53515625" style="10" bestFit="1" customWidth="1"/>
    <col min="14867" max="14867" width="7.69140625" style="10" customWidth="1"/>
    <col min="14868" max="14868" width="13.3046875" style="10" customWidth="1"/>
    <col min="14869" max="14869" width="15.3046875" style="10" customWidth="1"/>
    <col min="14870" max="15103" width="8.69140625" style="10" customWidth="1"/>
    <col min="15104" max="15104" width="5.53515625" style="10" customWidth="1"/>
    <col min="15105" max="15105" width="11" style="10" bestFit="1" customWidth="1"/>
    <col min="15106" max="15106" width="10" style="10" bestFit="1" customWidth="1"/>
    <col min="15107" max="15107" width="12.69140625" style="10" bestFit="1" customWidth="1"/>
    <col min="15108" max="15109" width="12.53515625" style="10" bestFit="1" customWidth="1"/>
    <col min="15110" max="15110" width="9.69140625" style="10" customWidth="1"/>
    <col min="15111" max="15111" width="11" style="10" bestFit="1" customWidth="1"/>
    <col min="15112" max="15112" width="6.4609375" style="10" customWidth="1"/>
    <col min="15113" max="15113" width="12" style="10" bestFit="1" customWidth="1"/>
    <col min="15114" max="15114" width="10.84375" style="10" bestFit="1" customWidth="1"/>
    <col min="15115" max="15115" width="10.3046875" style="10" bestFit="1" customWidth="1"/>
    <col min="15116" max="15117" width="12.3046875" style="10" bestFit="1" customWidth="1"/>
    <col min="15118" max="15118" width="11.53515625" style="10" bestFit="1" customWidth="1"/>
    <col min="15119" max="15119" width="9.69140625" style="10" customWidth="1"/>
    <col min="15120" max="15120" width="15" style="10" customWidth="1"/>
    <col min="15121" max="15121" width="10.07421875" style="10" bestFit="1" customWidth="1"/>
    <col min="15122" max="15122" width="12.53515625" style="10" bestFit="1" customWidth="1"/>
    <col min="15123" max="15123" width="7.69140625" style="10" customWidth="1"/>
    <col min="15124" max="15124" width="13.3046875" style="10" customWidth="1"/>
    <col min="15125" max="15125" width="15.3046875" style="10" customWidth="1"/>
    <col min="15126" max="15359" width="8.69140625" style="10" customWidth="1"/>
    <col min="15360" max="15360" width="5.53515625" style="10" customWidth="1"/>
    <col min="15361" max="15361" width="11" style="10" bestFit="1" customWidth="1"/>
    <col min="15362" max="15362" width="10" style="10" bestFit="1" customWidth="1"/>
    <col min="15363" max="15363" width="12.69140625" style="10" bestFit="1" customWidth="1"/>
    <col min="15364" max="15365" width="12.53515625" style="10" bestFit="1" customWidth="1"/>
    <col min="15366" max="15366" width="9.69140625" style="10" customWidth="1"/>
    <col min="15367" max="15367" width="11" style="10" bestFit="1" customWidth="1"/>
    <col min="15368" max="15368" width="6.4609375" style="10" customWidth="1"/>
    <col min="15369" max="15369" width="12" style="10" bestFit="1" customWidth="1"/>
    <col min="15370" max="15370" width="10.84375" style="10" bestFit="1" customWidth="1"/>
    <col min="15371" max="15371" width="10.3046875" style="10" bestFit="1" customWidth="1"/>
    <col min="15372" max="15373" width="12.3046875" style="10" bestFit="1" customWidth="1"/>
    <col min="15374" max="15374" width="11.53515625" style="10" bestFit="1" customWidth="1"/>
    <col min="15375" max="15375" width="9.69140625" style="10" customWidth="1"/>
    <col min="15376" max="15376" width="15" style="10" customWidth="1"/>
    <col min="15377" max="15377" width="10.07421875" style="10" bestFit="1" customWidth="1"/>
    <col min="15378" max="15378" width="12.53515625" style="10" bestFit="1" customWidth="1"/>
    <col min="15379" max="15379" width="7.69140625" style="10" customWidth="1"/>
    <col min="15380" max="15380" width="13.3046875" style="10" customWidth="1"/>
    <col min="15381" max="15381" width="15.3046875" style="10" customWidth="1"/>
    <col min="15382" max="15615" width="8.69140625" style="10" customWidth="1"/>
    <col min="15616" max="15616" width="5.53515625" style="10" customWidth="1"/>
    <col min="15617" max="15617" width="11" style="10" bestFit="1" customWidth="1"/>
    <col min="15618" max="15618" width="10" style="10" bestFit="1" customWidth="1"/>
    <col min="15619" max="15619" width="12.69140625" style="10" bestFit="1" customWidth="1"/>
    <col min="15620" max="15621" width="12.53515625" style="10" bestFit="1" customWidth="1"/>
    <col min="15622" max="15622" width="9.69140625" style="10" customWidth="1"/>
    <col min="15623" max="15623" width="11" style="10" bestFit="1" customWidth="1"/>
    <col min="15624" max="15624" width="6.4609375" style="10" customWidth="1"/>
    <col min="15625" max="15625" width="12" style="10" bestFit="1" customWidth="1"/>
    <col min="15626" max="15626" width="10.84375" style="10" bestFit="1" customWidth="1"/>
    <col min="15627" max="15627" width="10.3046875" style="10" bestFit="1" customWidth="1"/>
    <col min="15628" max="15629" width="12.3046875" style="10" bestFit="1" customWidth="1"/>
    <col min="15630" max="15630" width="11.53515625" style="10" bestFit="1" customWidth="1"/>
    <col min="15631" max="15631" width="9.69140625" style="10" customWidth="1"/>
    <col min="15632" max="15632" width="15" style="10" customWidth="1"/>
    <col min="15633" max="15633" width="10.07421875" style="10" bestFit="1" customWidth="1"/>
    <col min="15634" max="15634" width="12.53515625" style="10" bestFit="1" customWidth="1"/>
    <col min="15635" max="15635" width="7.69140625" style="10" customWidth="1"/>
    <col min="15636" max="15636" width="13.3046875" style="10" customWidth="1"/>
    <col min="15637" max="15637" width="15.3046875" style="10" customWidth="1"/>
    <col min="15638" max="15871" width="8.69140625" style="10" customWidth="1"/>
    <col min="15872" max="15872" width="5.53515625" style="10" customWidth="1"/>
    <col min="15873" max="15873" width="11" style="10" bestFit="1" customWidth="1"/>
    <col min="15874" max="15874" width="10" style="10" bestFit="1" customWidth="1"/>
    <col min="15875" max="15875" width="12.69140625" style="10" bestFit="1" customWidth="1"/>
    <col min="15876" max="15877" width="12.53515625" style="10" bestFit="1" customWidth="1"/>
    <col min="15878" max="15878" width="9.69140625" style="10" customWidth="1"/>
    <col min="15879" max="15879" width="11" style="10" bestFit="1" customWidth="1"/>
    <col min="15880" max="15880" width="6.4609375" style="10" customWidth="1"/>
    <col min="15881" max="15881" width="12" style="10" bestFit="1" customWidth="1"/>
    <col min="15882" max="15882" width="10.84375" style="10" bestFit="1" customWidth="1"/>
    <col min="15883" max="15883" width="10.3046875" style="10" bestFit="1" customWidth="1"/>
    <col min="15884" max="15885" width="12.3046875" style="10" bestFit="1" customWidth="1"/>
    <col min="15886" max="15886" width="11.53515625" style="10" bestFit="1" customWidth="1"/>
    <col min="15887" max="15887" width="9.69140625" style="10" customWidth="1"/>
    <col min="15888" max="15888" width="15" style="10" customWidth="1"/>
    <col min="15889" max="15889" width="10.07421875" style="10" bestFit="1" customWidth="1"/>
    <col min="15890" max="15890" width="12.53515625" style="10" bestFit="1" customWidth="1"/>
    <col min="15891" max="15891" width="7.69140625" style="10" customWidth="1"/>
    <col min="15892" max="15892" width="13.3046875" style="10" customWidth="1"/>
    <col min="15893" max="15893" width="15.3046875" style="10" customWidth="1"/>
    <col min="15894" max="16127" width="8.69140625" style="10" customWidth="1"/>
    <col min="16128" max="16128" width="5.53515625" style="10" customWidth="1"/>
    <col min="16129" max="16129" width="11" style="10" bestFit="1" customWidth="1"/>
    <col min="16130" max="16130" width="10" style="10" bestFit="1" customWidth="1"/>
    <col min="16131" max="16131" width="12.69140625" style="10" bestFit="1" customWidth="1"/>
    <col min="16132" max="16133" width="12.53515625" style="10" bestFit="1" customWidth="1"/>
    <col min="16134" max="16134" width="9.69140625" style="10" customWidth="1"/>
    <col min="16135" max="16135" width="11" style="10" bestFit="1" customWidth="1"/>
    <col min="16136" max="16136" width="6.4609375" style="10" customWidth="1"/>
    <col min="16137" max="16137" width="12" style="10" bestFit="1" customWidth="1"/>
    <col min="16138" max="16138" width="10.84375" style="10" bestFit="1" customWidth="1"/>
    <col min="16139" max="16139" width="10.3046875" style="10" bestFit="1" customWidth="1"/>
    <col min="16140" max="16141" width="12.3046875" style="10" bestFit="1" customWidth="1"/>
    <col min="16142" max="16142" width="11.53515625" style="10" bestFit="1" customWidth="1"/>
    <col min="16143" max="16143" width="9.69140625" style="10" customWidth="1"/>
    <col min="16144" max="16144" width="15" style="10" customWidth="1"/>
    <col min="16145" max="16145" width="10.07421875" style="10" bestFit="1" customWidth="1"/>
    <col min="16146" max="16146" width="12.53515625" style="10" bestFit="1" customWidth="1"/>
    <col min="16147" max="16147" width="7.69140625" style="10" customWidth="1"/>
    <col min="16148" max="16148" width="13.3046875" style="10" customWidth="1"/>
    <col min="16149" max="16149" width="15.3046875" style="10" customWidth="1"/>
    <col min="16150" max="16383" width="8.69140625" style="10" customWidth="1"/>
    <col min="16384" max="16384" width="8.69140625" style="10"/>
  </cols>
  <sheetData>
    <row r="1" spans="1:71" ht="45" customHeight="1" thickBot="1" x14ac:dyDescent="0.35">
      <c r="B1" s="11" t="s">
        <v>11</v>
      </c>
      <c r="C1" s="11" t="s">
        <v>11</v>
      </c>
      <c r="D1" s="11" t="s">
        <v>11</v>
      </c>
      <c r="E1" s="11" t="s">
        <v>11</v>
      </c>
      <c r="F1" s="11" t="s">
        <v>11</v>
      </c>
      <c r="G1" s="11" t="s">
        <v>11</v>
      </c>
      <c r="H1" s="11" t="s">
        <v>11</v>
      </c>
      <c r="I1" s="11" t="s">
        <v>11</v>
      </c>
      <c r="J1" s="11" t="s">
        <v>11</v>
      </c>
      <c r="K1" s="11" t="s">
        <v>11</v>
      </c>
      <c r="L1" s="11" t="s">
        <v>11</v>
      </c>
      <c r="M1" s="11" t="s">
        <v>11</v>
      </c>
      <c r="N1" s="11" t="s">
        <v>11</v>
      </c>
      <c r="O1" s="11" t="s">
        <v>11</v>
      </c>
    </row>
    <row r="2" spans="1:71" s="12" customFormat="1" ht="18" customHeight="1" x14ac:dyDescent="0.3">
      <c r="B2" s="250">
        <f>format!E2</f>
        <v>0</v>
      </c>
      <c r="C2" s="250">
        <f>format!F2</f>
        <v>0</v>
      </c>
      <c r="D2" s="250">
        <f>format!G2</f>
        <v>0</v>
      </c>
      <c r="E2" s="250">
        <f>format!H2</f>
        <v>0</v>
      </c>
      <c r="F2" s="250">
        <f>format!I2</f>
        <v>0</v>
      </c>
      <c r="G2" s="250">
        <f>format!J2</f>
        <v>0</v>
      </c>
      <c r="H2" s="250">
        <f>format!K2</f>
        <v>0</v>
      </c>
      <c r="I2" s="250">
        <f>format!P2</f>
        <v>0</v>
      </c>
      <c r="J2" s="250">
        <f>format!Q2</f>
        <v>0</v>
      </c>
      <c r="K2" s="250">
        <f>format!R2</f>
        <v>0</v>
      </c>
      <c r="L2" s="250">
        <f>format!S2</f>
        <v>0</v>
      </c>
      <c r="M2" s="250">
        <f>format!T2</f>
        <v>0</v>
      </c>
      <c r="N2" s="250">
        <f>format!U2</f>
        <v>0</v>
      </c>
      <c r="O2" s="250">
        <f>format!V2</f>
        <v>0</v>
      </c>
      <c r="P2" s="13"/>
      <c r="Q2" s="14"/>
      <c r="R2" s="15" t="s">
        <v>61</v>
      </c>
      <c r="S2" s="16"/>
    </row>
    <row r="3" spans="1:71" ht="15" customHeight="1" thickBot="1" x14ac:dyDescent="0.35">
      <c r="B3" s="251" t="s">
        <v>114</v>
      </c>
      <c r="C3" s="251" t="s">
        <v>115</v>
      </c>
      <c r="D3" s="251" t="s">
        <v>116</v>
      </c>
      <c r="E3" s="251" t="s">
        <v>117</v>
      </c>
      <c r="F3" s="251" t="s">
        <v>118</v>
      </c>
      <c r="G3" s="251" t="s">
        <v>119</v>
      </c>
      <c r="H3" s="251" t="s">
        <v>120</v>
      </c>
      <c r="I3" s="123" t="s">
        <v>114</v>
      </c>
      <c r="J3" s="123" t="s">
        <v>115</v>
      </c>
      <c r="K3" s="123" t="s">
        <v>116</v>
      </c>
      <c r="L3" s="123" t="s">
        <v>117</v>
      </c>
      <c r="M3" s="123" t="s">
        <v>118</v>
      </c>
      <c r="N3" s="123" t="s">
        <v>119</v>
      </c>
      <c r="O3" s="123" t="s">
        <v>120</v>
      </c>
      <c r="P3" s="17"/>
      <c r="Q3" s="18"/>
      <c r="R3" s="15" t="s">
        <v>121</v>
      </c>
      <c r="S3" s="19"/>
    </row>
    <row r="4" spans="1:71" ht="15" customHeight="1" x14ac:dyDescent="0.3">
      <c r="A4" s="10">
        <v>1</v>
      </c>
      <c r="B4" s="279"/>
      <c r="C4" s="280"/>
      <c r="D4" s="280"/>
      <c r="E4" s="280"/>
      <c r="F4" s="280"/>
      <c r="G4" s="280"/>
      <c r="H4" s="281"/>
      <c r="I4" s="279"/>
      <c r="J4" s="280"/>
      <c r="K4" s="280"/>
      <c r="L4" s="280"/>
      <c r="M4" s="280"/>
      <c r="N4" s="280"/>
      <c r="O4" s="281"/>
      <c r="P4" s="21"/>
      <c r="Q4" s="22"/>
      <c r="R4" s="15" t="s">
        <v>122</v>
      </c>
      <c r="S4" s="19"/>
    </row>
    <row r="5" spans="1:71" ht="15" customHeight="1" x14ac:dyDescent="0.3">
      <c r="A5" s="10">
        <v>2</v>
      </c>
      <c r="B5" s="282"/>
      <c r="C5" s="283"/>
      <c r="D5" s="283"/>
      <c r="E5" s="283"/>
      <c r="F5" s="283"/>
      <c r="G5" s="284"/>
      <c r="H5" s="285"/>
      <c r="I5" s="282"/>
      <c r="J5" s="283"/>
      <c r="K5" s="283"/>
      <c r="L5" s="283"/>
      <c r="M5" s="283"/>
      <c r="N5" s="284"/>
      <c r="O5" s="285"/>
      <c r="P5" s="19"/>
      <c r="Q5" s="23"/>
      <c r="R5" s="24" t="s">
        <v>123</v>
      </c>
      <c r="S5" s="25"/>
    </row>
    <row r="6" spans="1:71" ht="15" customHeight="1" x14ac:dyDescent="0.3">
      <c r="A6" s="10">
        <v>3</v>
      </c>
      <c r="B6" s="286"/>
      <c r="C6" s="284"/>
      <c r="D6" s="284"/>
      <c r="E6" s="284"/>
      <c r="F6" s="284"/>
      <c r="G6" s="284"/>
      <c r="H6" s="285"/>
      <c r="I6" s="286"/>
      <c r="J6" s="284"/>
      <c r="K6" s="284"/>
      <c r="L6" s="284"/>
      <c r="M6" s="284"/>
      <c r="N6" s="284"/>
      <c r="O6" s="285"/>
      <c r="P6" s="25"/>
      <c r="Q6" s="25"/>
      <c r="R6" s="25"/>
      <c r="S6" s="25"/>
    </row>
    <row r="7" spans="1:71" ht="15" customHeight="1" x14ac:dyDescent="0.3">
      <c r="A7" s="10">
        <v>4</v>
      </c>
      <c r="B7" s="286"/>
      <c r="C7" s="284"/>
      <c r="D7" s="284"/>
      <c r="E7" s="284"/>
      <c r="F7" s="284"/>
      <c r="G7" s="284"/>
      <c r="H7" s="283"/>
      <c r="I7" s="286"/>
      <c r="J7" s="284"/>
      <c r="K7" s="284"/>
      <c r="L7" s="284"/>
      <c r="M7" s="284"/>
      <c r="N7" s="284"/>
      <c r="O7" s="285"/>
      <c r="P7" s="26"/>
      <c r="Q7" s="25"/>
      <c r="R7" s="25"/>
      <c r="S7" s="25"/>
    </row>
    <row r="8" spans="1:71" ht="15" customHeight="1" x14ac:dyDescent="0.3">
      <c r="A8" s="10">
        <v>5</v>
      </c>
      <c r="B8" s="286"/>
      <c r="C8" s="284"/>
      <c r="D8" s="284"/>
      <c r="E8" s="284"/>
      <c r="F8" s="284"/>
      <c r="G8" s="284"/>
      <c r="H8" s="285"/>
      <c r="I8" s="286"/>
      <c r="J8" s="284"/>
      <c r="K8" s="284"/>
      <c r="L8" s="284"/>
      <c r="M8" s="284"/>
      <c r="N8" s="284"/>
      <c r="O8" s="285"/>
      <c r="P8" s="21"/>
      <c r="Q8" s="19"/>
      <c r="R8" s="19"/>
      <c r="S8" s="19"/>
    </row>
    <row r="9" spans="1:71" ht="15" customHeight="1" thickBot="1" x14ac:dyDescent="0.5">
      <c r="A9" s="10">
        <v>6</v>
      </c>
      <c r="B9" s="287"/>
      <c r="C9" s="288"/>
      <c r="D9" s="288"/>
      <c r="E9" s="288"/>
      <c r="F9" s="288"/>
      <c r="G9" s="288"/>
      <c r="H9" s="289"/>
      <c r="I9" s="287"/>
      <c r="J9" s="288"/>
      <c r="K9" s="288"/>
      <c r="L9" s="288"/>
      <c r="M9" s="288"/>
      <c r="N9" s="288"/>
      <c r="O9" s="289"/>
      <c r="Q9" s="115"/>
      <c r="R9" s="19"/>
      <c r="S9" s="115"/>
    </row>
    <row r="10" spans="1:71" ht="15" customHeight="1" x14ac:dyDescent="0.45">
      <c r="A10" s="10">
        <v>1</v>
      </c>
      <c r="B10" s="290"/>
      <c r="C10" s="291"/>
      <c r="D10" s="291"/>
      <c r="E10" s="291"/>
      <c r="F10" s="291"/>
      <c r="G10" s="291"/>
      <c r="H10" s="292"/>
      <c r="I10" s="290"/>
      <c r="J10" s="291"/>
      <c r="K10" s="291"/>
      <c r="L10" s="291"/>
      <c r="M10" s="291"/>
      <c r="N10" s="291"/>
      <c r="O10" s="292"/>
      <c r="Q10" s="115"/>
      <c r="R10" s="27"/>
      <c r="S10" s="115"/>
      <c r="T10" s="142"/>
    </row>
    <row r="11" spans="1:71" ht="15" customHeight="1" x14ac:dyDescent="0.45">
      <c r="A11" s="10">
        <v>2</v>
      </c>
      <c r="B11" s="286"/>
      <c r="C11" s="284"/>
      <c r="D11" s="283"/>
      <c r="E11" s="284"/>
      <c r="F11" s="284"/>
      <c r="G11" s="284"/>
      <c r="H11" s="285"/>
      <c r="I11" s="286"/>
      <c r="J11" s="284"/>
      <c r="K11" s="283"/>
      <c r="L11" s="284"/>
      <c r="M11" s="284"/>
      <c r="N11" s="284"/>
      <c r="O11" s="285"/>
      <c r="P11" s="28"/>
      <c r="Q11" s="115"/>
      <c r="R11" s="29"/>
      <c r="S11" s="115"/>
      <c r="T11" s="30"/>
      <c r="U11" s="31"/>
    </row>
    <row r="12" spans="1:71" ht="15" customHeight="1" x14ac:dyDescent="0.45">
      <c r="A12" s="10">
        <v>3</v>
      </c>
      <c r="B12" s="286"/>
      <c r="C12" s="284"/>
      <c r="D12" s="284"/>
      <c r="E12" s="283"/>
      <c r="F12" s="283"/>
      <c r="G12" s="283"/>
      <c r="H12" s="293"/>
      <c r="I12" s="286"/>
      <c r="J12" s="284"/>
      <c r="K12" s="284"/>
      <c r="L12" s="283"/>
      <c r="M12" s="283"/>
      <c r="N12" s="284"/>
      <c r="O12" s="293"/>
      <c r="P12" s="32"/>
      <c r="Q12" s="115"/>
      <c r="R12" s="27"/>
      <c r="S12" s="115"/>
      <c r="T12" s="30"/>
      <c r="U12" s="33"/>
    </row>
    <row r="13" spans="1:71" s="37" customFormat="1" ht="15" customHeight="1" thickBot="1" x14ac:dyDescent="0.45">
      <c r="A13" s="10">
        <v>4</v>
      </c>
      <c r="B13" s="294"/>
      <c r="C13" s="295"/>
      <c r="D13" s="296"/>
      <c r="E13" s="296"/>
      <c r="F13" s="295"/>
      <c r="G13" s="296"/>
      <c r="H13" s="297"/>
      <c r="I13" s="294"/>
      <c r="J13" s="295"/>
      <c r="K13" s="296"/>
      <c r="L13" s="296"/>
      <c r="M13" s="295"/>
      <c r="N13" s="296"/>
      <c r="O13" s="297"/>
      <c r="P13" s="32"/>
      <c r="Q13" s="34"/>
      <c r="R13" s="35"/>
      <c r="S13" s="34"/>
      <c r="T13" s="36"/>
      <c r="U13" s="33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</row>
    <row r="14" spans="1:71" s="39" customFormat="1" ht="15" customHeight="1" x14ac:dyDescent="0.45">
      <c r="A14" s="10">
        <v>5</v>
      </c>
      <c r="B14" s="298"/>
      <c r="C14" s="299"/>
      <c r="D14" s="298"/>
      <c r="E14" s="299"/>
      <c r="F14" s="298"/>
      <c r="G14" s="299"/>
      <c r="H14" s="300"/>
      <c r="I14" s="283"/>
      <c r="J14" s="283"/>
      <c r="K14" s="283"/>
      <c r="L14" s="284"/>
      <c r="M14" s="283"/>
      <c r="N14" s="284"/>
      <c r="O14" s="283"/>
      <c r="P14" s="32"/>
      <c r="Q14" s="115"/>
      <c r="R14" s="29"/>
      <c r="S14" s="115"/>
      <c r="T14" s="38"/>
      <c r="U14" s="33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</row>
    <row r="15" spans="1:71" ht="15" customHeight="1" x14ac:dyDescent="0.45">
      <c r="A15" s="10">
        <v>6</v>
      </c>
      <c r="B15" s="284"/>
      <c r="C15" s="284"/>
      <c r="D15" s="283"/>
      <c r="E15" s="284"/>
      <c r="F15" s="283"/>
      <c r="G15" s="284"/>
      <c r="H15" s="301"/>
      <c r="I15" s="284"/>
      <c r="J15" s="284"/>
      <c r="K15" s="284"/>
      <c r="L15" s="284"/>
      <c r="M15" s="283"/>
      <c r="N15" s="283"/>
      <c r="O15" s="283"/>
      <c r="P15" s="32"/>
      <c r="Q15" s="115"/>
      <c r="R15" s="29"/>
      <c r="S15" s="115"/>
      <c r="T15" s="40"/>
      <c r="U15" s="33"/>
    </row>
    <row r="16" spans="1:71" ht="15" customHeight="1" x14ac:dyDescent="0.35">
      <c r="A16" s="10">
        <v>7</v>
      </c>
      <c r="B16" s="283"/>
      <c r="C16" s="283"/>
      <c r="D16" s="283"/>
      <c r="E16" s="283"/>
      <c r="F16" s="283"/>
      <c r="G16" s="283"/>
      <c r="H16" s="301"/>
      <c r="I16" s="284"/>
      <c r="J16" s="283"/>
      <c r="K16" s="284"/>
      <c r="L16" s="283"/>
      <c r="M16" s="283"/>
      <c r="N16" s="283"/>
      <c r="O16" s="283"/>
      <c r="P16" s="41"/>
      <c r="Q16" s="114"/>
      <c r="R16" s="29"/>
      <c r="S16" s="114"/>
      <c r="T16" s="20"/>
      <c r="U16" s="33"/>
    </row>
    <row r="17" spans="1:30" ht="15" customHeight="1" x14ac:dyDescent="0.45">
      <c r="A17" s="10">
        <v>8</v>
      </c>
      <c r="B17" s="283"/>
      <c r="C17" s="283"/>
      <c r="D17" s="283"/>
      <c r="E17" s="283"/>
      <c r="F17" s="283"/>
      <c r="G17" s="283"/>
      <c r="H17" s="283"/>
      <c r="I17" s="284"/>
      <c r="J17" s="283"/>
      <c r="K17" s="284"/>
      <c r="L17" s="283"/>
      <c r="M17" s="283"/>
      <c r="N17" s="283"/>
      <c r="O17" s="284"/>
      <c r="P17" s="32"/>
      <c r="Q17" s="115"/>
      <c r="R17" s="42"/>
      <c r="S17" s="115"/>
      <c r="T17" s="20"/>
    </row>
    <row r="18" spans="1:30" ht="15" customHeight="1" x14ac:dyDescent="0.35">
      <c r="A18" s="10">
        <v>9</v>
      </c>
      <c r="B18" s="283"/>
      <c r="C18" s="283"/>
      <c r="D18" s="283"/>
      <c r="E18" s="283"/>
      <c r="F18" s="283"/>
      <c r="G18" s="283"/>
      <c r="H18" s="301"/>
      <c r="I18" s="283"/>
      <c r="J18" s="283"/>
      <c r="K18" s="283"/>
      <c r="L18" s="283"/>
      <c r="M18" s="283"/>
      <c r="N18" s="283"/>
      <c r="O18" s="301"/>
      <c r="P18" s="32"/>
      <c r="Q18" s="114"/>
      <c r="R18" s="145"/>
      <c r="S18" s="114"/>
      <c r="T18" s="20"/>
    </row>
    <row r="19" spans="1:30" ht="15" customHeight="1" x14ac:dyDescent="0.35">
      <c r="A19" s="10">
        <v>10</v>
      </c>
      <c r="B19" s="284"/>
      <c r="C19" s="283"/>
      <c r="D19" s="284"/>
      <c r="E19" s="283"/>
      <c r="F19" s="283"/>
      <c r="G19" s="284"/>
      <c r="H19" s="301"/>
      <c r="I19" s="283"/>
      <c r="J19" s="283"/>
      <c r="K19" s="284"/>
      <c r="L19" s="283"/>
      <c r="M19" s="283"/>
      <c r="N19" s="283"/>
      <c r="O19" s="301"/>
      <c r="P19" s="32"/>
      <c r="Q19" s="114"/>
      <c r="R19" s="43"/>
      <c r="S19" s="114"/>
      <c r="T19" s="44"/>
    </row>
    <row r="20" spans="1:30" ht="15" customHeight="1" x14ac:dyDescent="0.35">
      <c r="A20" s="10">
        <v>11</v>
      </c>
      <c r="B20" s="284"/>
      <c r="C20" s="283"/>
      <c r="D20" s="283"/>
      <c r="E20" s="283"/>
      <c r="F20" s="283"/>
      <c r="G20" s="283"/>
      <c r="H20" s="301"/>
      <c r="I20" s="283"/>
      <c r="J20" s="283"/>
      <c r="K20" s="283"/>
      <c r="L20" s="283"/>
      <c r="M20" s="283"/>
      <c r="N20" s="283"/>
      <c r="O20" s="301"/>
      <c r="P20" s="32"/>
      <c r="Q20" s="114"/>
      <c r="R20" s="43"/>
      <c r="S20" s="114"/>
      <c r="T20" s="36"/>
    </row>
    <row r="21" spans="1:30" ht="15" customHeight="1" x14ac:dyDescent="0.35">
      <c r="A21" s="10">
        <v>12</v>
      </c>
      <c r="B21" s="283"/>
      <c r="C21" s="283"/>
      <c r="D21" s="284"/>
      <c r="E21" s="283"/>
      <c r="F21" s="283"/>
      <c r="G21" s="284"/>
      <c r="H21" s="301"/>
      <c r="I21" s="283"/>
      <c r="J21" s="283"/>
      <c r="K21" s="283"/>
      <c r="L21" s="283"/>
      <c r="M21" s="283"/>
      <c r="N21" s="301"/>
      <c r="O21" s="301"/>
      <c r="P21" s="32"/>
      <c r="Q21" s="114"/>
      <c r="R21" s="43"/>
      <c r="S21" s="114"/>
      <c r="T21" s="44"/>
      <c r="U21" s="45"/>
    </row>
    <row r="22" spans="1:30" ht="15" customHeight="1" x14ac:dyDescent="0.45">
      <c r="A22" s="10">
        <v>13</v>
      </c>
      <c r="B22" s="283"/>
      <c r="C22" s="283"/>
      <c r="D22" s="283"/>
      <c r="E22" s="283"/>
      <c r="F22" s="283"/>
      <c r="G22" s="301"/>
      <c r="H22" s="301"/>
      <c r="I22" s="283"/>
      <c r="J22" s="283"/>
      <c r="K22" s="283"/>
      <c r="L22" s="283"/>
      <c r="M22" s="283"/>
      <c r="N22" s="283"/>
      <c r="O22" s="301"/>
      <c r="P22" s="32"/>
      <c r="Q22" s="116"/>
      <c r="R22" s="29"/>
      <c r="S22" s="116"/>
      <c r="T22" s="44"/>
      <c r="U22" s="46"/>
    </row>
    <row r="23" spans="1:30" ht="15" customHeight="1" x14ac:dyDescent="0.45">
      <c r="A23" s="10">
        <v>14</v>
      </c>
      <c r="B23" s="283"/>
      <c r="C23" s="283"/>
      <c r="D23" s="284"/>
      <c r="E23" s="283"/>
      <c r="F23" s="284"/>
      <c r="G23" s="284"/>
      <c r="H23" s="301"/>
      <c r="I23" s="284"/>
      <c r="J23" s="283"/>
      <c r="K23" s="283"/>
      <c r="L23" s="283"/>
      <c r="M23" s="283"/>
      <c r="N23" s="284"/>
      <c r="O23" s="301"/>
      <c r="P23" s="47"/>
      <c r="Q23" s="116"/>
      <c r="R23" s="30"/>
      <c r="S23" s="116"/>
      <c r="T23" s="29"/>
      <c r="U23" s="46"/>
    </row>
    <row r="24" spans="1:30" ht="15" customHeight="1" x14ac:dyDescent="0.45">
      <c r="A24" s="10">
        <v>15</v>
      </c>
      <c r="B24" s="283"/>
      <c r="C24" s="283"/>
      <c r="D24" s="283"/>
      <c r="E24" s="283"/>
      <c r="F24" s="284"/>
      <c r="G24" s="283"/>
      <c r="H24" s="301"/>
      <c r="I24" s="283"/>
      <c r="J24" s="284"/>
      <c r="K24" s="283"/>
      <c r="L24" s="284"/>
      <c r="M24" s="283"/>
      <c r="N24" s="301"/>
      <c r="O24" s="301"/>
      <c r="P24" s="21"/>
      <c r="Q24" s="116"/>
      <c r="R24" s="30"/>
      <c r="S24" s="116"/>
      <c r="T24" s="20"/>
      <c r="U24" s="46"/>
    </row>
    <row r="25" spans="1:30" ht="15" customHeight="1" x14ac:dyDescent="0.45">
      <c r="A25" s="10">
        <v>16</v>
      </c>
      <c r="B25" s="283"/>
      <c r="C25" s="283"/>
      <c r="D25" s="283"/>
      <c r="E25" s="284"/>
      <c r="F25" s="302"/>
      <c r="G25" s="301"/>
      <c r="H25" s="283"/>
      <c r="I25" s="284"/>
      <c r="J25" s="283"/>
      <c r="K25" s="283"/>
      <c r="L25" s="283"/>
      <c r="M25" s="283"/>
      <c r="N25" s="301"/>
      <c r="O25" s="283"/>
      <c r="P25" s="21"/>
      <c r="Q25" s="116"/>
      <c r="R25" s="36"/>
      <c r="S25" s="116"/>
      <c r="T25" s="29"/>
      <c r="U25" s="46"/>
      <c r="Y25" s="48"/>
      <c r="Z25" s="48"/>
      <c r="AA25" s="49"/>
      <c r="AB25" s="48"/>
      <c r="AC25" s="48"/>
      <c r="AD25" s="48"/>
    </row>
    <row r="26" spans="1:30" ht="15" customHeight="1" x14ac:dyDescent="0.45">
      <c r="A26" s="10">
        <v>17</v>
      </c>
      <c r="B26" s="283"/>
      <c r="C26" s="284"/>
      <c r="D26" s="283"/>
      <c r="E26" s="283"/>
      <c r="F26" s="283"/>
      <c r="G26" s="301"/>
      <c r="H26" s="283"/>
      <c r="I26" s="283"/>
      <c r="J26" s="283"/>
      <c r="K26" s="283"/>
      <c r="L26" s="283"/>
      <c r="M26" s="284"/>
      <c r="N26" s="301"/>
      <c r="O26" s="283"/>
      <c r="P26" s="50"/>
      <c r="Q26" s="116"/>
      <c r="R26" s="20"/>
      <c r="S26" s="116"/>
      <c r="U26" s="46"/>
      <c r="Y26" s="49"/>
      <c r="Z26" s="49"/>
      <c r="AA26" s="49"/>
      <c r="AB26" s="48"/>
      <c r="AC26" s="48"/>
      <c r="AD26" s="48"/>
    </row>
    <row r="27" spans="1:30" ht="15" customHeight="1" x14ac:dyDescent="0.45">
      <c r="A27" s="10">
        <v>18</v>
      </c>
      <c r="B27" s="283"/>
      <c r="C27" s="283"/>
      <c r="D27" s="283"/>
      <c r="E27" s="283"/>
      <c r="F27" s="283"/>
      <c r="G27" s="301"/>
      <c r="H27" s="283"/>
      <c r="I27" s="283"/>
      <c r="J27" s="283"/>
      <c r="K27" s="283"/>
      <c r="L27" s="284"/>
      <c r="M27" s="283"/>
      <c r="N27" s="283"/>
      <c r="O27" s="283"/>
      <c r="P27" s="21"/>
      <c r="Q27" s="116"/>
      <c r="R27" s="20"/>
      <c r="S27" s="116"/>
      <c r="T27" s="51"/>
      <c r="U27" s="46"/>
      <c r="Y27" s="49"/>
      <c r="Z27" s="49"/>
      <c r="AA27" s="48"/>
      <c r="AB27" s="48"/>
      <c r="AC27" s="48"/>
      <c r="AD27" s="48"/>
    </row>
    <row r="28" spans="1:30" ht="15" customHeight="1" x14ac:dyDescent="0.45">
      <c r="A28" s="10">
        <v>19</v>
      </c>
      <c r="B28" s="283"/>
      <c r="C28" s="283"/>
      <c r="D28" s="283"/>
      <c r="E28" s="283"/>
      <c r="F28" s="283"/>
      <c r="G28" s="301"/>
      <c r="H28" s="283"/>
      <c r="I28" s="283"/>
      <c r="J28" s="284"/>
      <c r="K28" s="283"/>
      <c r="L28" s="283"/>
      <c r="M28" s="283"/>
      <c r="N28" s="283"/>
      <c r="O28" s="283"/>
      <c r="P28" s="21"/>
      <c r="Q28" s="116"/>
      <c r="R28" s="44"/>
      <c r="S28" s="116"/>
      <c r="T28" s="46"/>
      <c r="U28" s="46"/>
    </row>
    <row r="29" spans="1:30" ht="15" customHeight="1" x14ac:dyDescent="0.35">
      <c r="A29" s="10">
        <v>20</v>
      </c>
      <c r="B29" s="301"/>
      <c r="C29" s="283"/>
      <c r="D29" s="283"/>
      <c r="E29" s="284"/>
      <c r="F29" s="283"/>
      <c r="G29" s="301"/>
      <c r="H29" s="283"/>
      <c r="I29" s="283"/>
      <c r="J29" s="283"/>
      <c r="K29" s="283"/>
      <c r="L29" s="283"/>
      <c r="M29" s="283"/>
      <c r="N29" s="283"/>
      <c r="O29" s="283"/>
      <c r="P29" s="21"/>
      <c r="R29" s="36"/>
      <c r="S29" s="19"/>
      <c r="T29" s="46"/>
      <c r="U29" s="46"/>
    </row>
    <row r="30" spans="1:30" ht="15" customHeight="1" x14ac:dyDescent="0.35">
      <c r="A30" s="10">
        <v>21</v>
      </c>
      <c r="B30" s="283"/>
      <c r="C30" s="283"/>
      <c r="D30" s="283"/>
      <c r="E30" s="284"/>
      <c r="F30" s="302"/>
      <c r="G30" s="301"/>
      <c r="H30" s="283"/>
      <c r="I30" s="283"/>
      <c r="J30" s="283"/>
      <c r="K30" s="283"/>
      <c r="L30" s="283"/>
      <c r="M30" s="283"/>
      <c r="N30" s="283"/>
      <c r="O30" s="283"/>
      <c r="P30" s="47"/>
      <c r="R30" s="51"/>
      <c r="S30" s="51"/>
      <c r="T30" s="51"/>
      <c r="U30" s="46"/>
    </row>
    <row r="31" spans="1:30" ht="15" customHeight="1" x14ac:dyDescent="0.3">
      <c r="A31" s="10">
        <v>22</v>
      </c>
      <c r="B31" s="283"/>
      <c r="C31" s="283"/>
      <c r="D31" s="283"/>
      <c r="E31" s="283"/>
      <c r="F31" s="284"/>
      <c r="G31" s="283"/>
      <c r="H31" s="283"/>
      <c r="I31" s="283"/>
      <c r="J31" s="283"/>
      <c r="K31" s="283"/>
      <c r="L31" s="283"/>
      <c r="M31" s="283"/>
      <c r="N31" s="283"/>
      <c r="O31" s="283"/>
      <c r="P31" s="19"/>
      <c r="R31" s="51"/>
      <c r="S31" s="19"/>
      <c r="T31" s="46"/>
      <c r="U31" s="46"/>
    </row>
    <row r="32" spans="1:30" ht="15" customHeight="1" x14ac:dyDescent="0.35">
      <c r="A32" s="10">
        <v>23</v>
      </c>
      <c r="B32" s="283"/>
      <c r="C32" s="30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301"/>
      <c r="P32" s="19"/>
      <c r="R32" s="51"/>
      <c r="S32" s="19"/>
      <c r="T32" s="46"/>
      <c r="U32" s="46"/>
    </row>
    <row r="33" spans="1:238" ht="15" customHeight="1" x14ac:dyDescent="0.3">
      <c r="A33" s="10">
        <v>24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19"/>
      <c r="R33" s="19"/>
      <c r="S33" s="19"/>
    </row>
    <row r="34" spans="1:238" ht="15" customHeight="1" x14ac:dyDescent="0.35">
      <c r="A34" s="10">
        <v>25</v>
      </c>
      <c r="B34" s="283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3"/>
      <c r="N34" s="283"/>
      <c r="O34" s="301"/>
      <c r="P34" s="19"/>
      <c r="Q34" s="19"/>
      <c r="R34" s="19"/>
      <c r="S34" s="19"/>
    </row>
    <row r="35" spans="1:238" ht="15" customHeight="1" x14ac:dyDescent="0.35">
      <c r="A35" s="10">
        <v>26</v>
      </c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301"/>
      <c r="O35" s="301"/>
      <c r="P35" s="19"/>
      <c r="Q35" s="19"/>
      <c r="R35" s="19"/>
      <c r="S35" s="19"/>
    </row>
    <row r="36" spans="1:238" ht="27.75" customHeight="1" x14ac:dyDescent="0.35">
      <c r="A36" s="10">
        <v>27</v>
      </c>
      <c r="B36" s="283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301"/>
      <c r="P36" s="19"/>
      <c r="Q36" s="19"/>
      <c r="R36" s="19"/>
      <c r="S36" s="19"/>
      <c r="AF36" s="52"/>
    </row>
    <row r="37" spans="1:238" ht="15.45" customHeight="1" x14ac:dyDescent="0.3">
      <c r="A37" s="10">
        <v>28</v>
      </c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53"/>
      <c r="M37" s="283"/>
      <c r="N37" s="284"/>
      <c r="O37" s="283"/>
      <c r="P37" s="19"/>
      <c r="Q37" s="53"/>
      <c r="R37" s="54"/>
      <c r="S37" s="54"/>
    </row>
    <row r="38" spans="1:238" ht="15" customHeight="1" x14ac:dyDescent="0.3">
      <c r="B38" s="254">
        <f t="shared" ref="B38:O38" si="0">COUNTA(B4:B37)</f>
        <v>0</v>
      </c>
      <c r="C38" s="254">
        <f t="shared" si="0"/>
        <v>0</v>
      </c>
      <c r="D38" s="254">
        <f t="shared" si="0"/>
        <v>0</v>
      </c>
      <c r="E38" s="254">
        <f t="shared" si="0"/>
        <v>0</v>
      </c>
      <c r="F38" s="254">
        <f t="shared" si="0"/>
        <v>0</v>
      </c>
      <c r="G38" s="254">
        <f t="shared" si="0"/>
        <v>0</v>
      </c>
      <c r="H38" s="254">
        <f t="shared" si="0"/>
        <v>0</v>
      </c>
      <c r="I38" s="254">
        <f t="shared" si="0"/>
        <v>0</v>
      </c>
      <c r="J38" s="254">
        <f t="shared" si="0"/>
        <v>0</v>
      </c>
      <c r="K38" s="254">
        <f t="shared" si="0"/>
        <v>0</v>
      </c>
      <c r="L38" s="254">
        <f t="shared" si="0"/>
        <v>0</v>
      </c>
      <c r="M38" s="254">
        <f t="shared" si="0"/>
        <v>0</v>
      </c>
      <c r="N38" s="254">
        <f t="shared" si="0"/>
        <v>0</v>
      </c>
      <c r="O38" s="254">
        <f t="shared" si="0"/>
        <v>0</v>
      </c>
      <c r="P38" s="28"/>
      <c r="Q38" s="31"/>
      <c r="R38" s="19"/>
      <c r="S38" s="19"/>
    </row>
    <row r="39" spans="1:238" ht="15" customHeight="1" thickBot="1" x14ac:dyDescent="0.35">
      <c r="B39" s="255" t="s">
        <v>30</v>
      </c>
      <c r="C39" s="255" t="s">
        <v>30</v>
      </c>
      <c r="D39" s="255" t="s">
        <v>30</v>
      </c>
      <c r="E39" s="255" t="s">
        <v>30</v>
      </c>
      <c r="F39" s="255" t="s">
        <v>30</v>
      </c>
      <c r="G39" s="255" t="s">
        <v>30</v>
      </c>
      <c r="H39" s="255" t="s">
        <v>30</v>
      </c>
      <c r="I39" s="255" t="s">
        <v>30</v>
      </c>
      <c r="J39" s="255" t="s">
        <v>30</v>
      </c>
      <c r="K39" s="255" t="s">
        <v>30</v>
      </c>
      <c r="L39" s="255" t="s">
        <v>30</v>
      </c>
      <c r="M39" s="255" t="s">
        <v>30</v>
      </c>
      <c r="N39" s="255" t="s">
        <v>30</v>
      </c>
      <c r="O39" s="255" t="s">
        <v>30</v>
      </c>
      <c r="P39" s="21"/>
      <c r="Q39" s="31"/>
      <c r="R39" s="19"/>
      <c r="S39" s="19"/>
      <c r="X39" s="48"/>
      <c r="Y39" s="48"/>
      <c r="Z39" s="48"/>
      <c r="AA39" s="48"/>
      <c r="AB39" s="48"/>
      <c r="AC39" s="48"/>
      <c r="AD39" s="48"/>
      <c r="ID39" s="55"/>
    </row>
    <row r="40" spans="1:238" ht="15" customHeight="1" x14ac:dyDescent="0.3">
      <c r="B40" s="256" t="s">
        <v>124</v>
      </c>
      <c r="C40" s="257" t="s">
        <v>125</v>
      </c>
      <c r="D40" s="257" t="s">
        <v>126</v>
      </c>
      <c r="E40" s="257" t="s">
        <v>127</v>
      </c>
      <c r="F40" s="257" t="s">
        <v>128</v>
      </c>
      <c r="G40" s="257" t="s">
        <v>129</v>
      </c>
      <c r="H40" s="258" t="s">
        <v>130</v>
      </c>
      <c r="I40" s="256" t="s">
        <v>124</v>
      </c>
      <c r="J40" s="257" t="s">
        <v>131</v>
      </c>
      <c r="K40" s="257" t="s">
        <v>126</v>
      </c>
      <c r="L40" s="257" t="s">
        <v>127</v>
      </c>
      <c r="M40" s="257" t="s">
        <v>132</v>
      </c>
      <c r="N40" s="257" t="s">
        <v>129</v>
      </c>
      <c r="O40" s="259" t="s">
        <v>130</v>
      </c>
      <c r="P40" s="51"/>
      <c r="Q40" s="31"/>
      <c r="R40" s="19"/>
      <c r="S40" s="19"/>
      <c r="X40" s="48"/>
      <c r="Y40" s="48"/>
      <c r="Z40" s="48"/>
      <c r="AA40" s="48"/>
      <c r="AB40" s="48"/>
      <c r="AC40" s="48"/>
      <c r="AD40" s="48"/>
    </row>
    <row r="41" spans="1:238" ht="15" customHeight="1" x14ac:dyDescent="0.3">
      <c r="B41" s="283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51"/>
      <c r="Q41" s="31"/>
      <c r="R41" s="19"/>
      <c r="S41" s="19"/>
      <c r="X41" s="48"/>
      <c r="Y41" s="48"/>
      <c r="Z41" s="48"/>
      <c r="AA41" s="48"/>
      <c r="AB41" s="48"/>
      <c r="AC41" s="48"/>
      <c r="AD41" s="48"/>
    </row>
    <row r="42" spans="1:238" ht="15" customHeight="1" x14ac:dyDescent="0.3"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51"/>
      <c r="Q42" s="31"/>
      <c r="R42" s="19"/>
      <c r="S42" s="19"/>
      <c r="X42" s="51"/>
      <c r="Y42" s="51"/>
      <c r="Z42" s="51"/>
      <c r="AA42" s="51"/>
      <c r="AB42" s="51"/>
      <c r="AC42" s="51"/>
      <c r="AD42" s="51"/>
    </row>
    <row r="43" spans="1:238" ht="15" customHeight="1" x14ac:dyDescent="0.3">
      <c r="A43" s="10">
        <v>1</v>
      </c>
      <c r="B43" s="283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  <c r="O43" s="283"/>
      <c r="P43" s="51"/>
      <c r="Q43" s="31"/>
      <c r="R43" s="19"/>
      <c r="S43" s="19"/>
      <c r="X43" s="48"/>
      <c r="Y43" s="48"/>
      <c r="Z43" s="48"/>
      <c r="AA43" s="48"/>
      <c r="AB43" s="48"/>
      <c r="AC43" s="48"/>
      <c r="AD43" s="48"/>
      <c r="ID43" s="56"/>
    </row>
    <row r="44" spans="1:238" ht="15" customHeight="1" x14ac:dyDescent="0.3">
      <c r="A44" s="10">
        <v>2</v>
      </c>
      <c r="B44" s="283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3"/>
      <c r="N44" s="283"/>
      <c r="O44" s="283"/>
      <c r="P44" s="51"/>
      <c r="Q44" s="31"/>
      <c r="R44" s="19"/>
      <c r="S44" s="19"/>
      <c r="X44" s="48"/>
      <c r="Y44" s="48"/>
      <c r="Z44" s="48"/>
      <c r="AA44" s="48"/>
      <c r="AB44" s="48"/>
      <c r="AC44" s="48"/>
      <c r="AD44" s="48"/>
    </row>
    <row r="45" spans="1:238" ht="15" customHeight="1" x14ac:dyDescent="0.3">
      <c r="A45" s="10">
        <v>3</v>
      </c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51"/>
      <c r="Q45" s="31"/>
      <c r="R45" s="19"/>
      <c r="S45" s="19"/>
      <c r="X45" s="48"/>
      <c r="Y45" s="48"/>
      <c r="Z45" s="48"/>
      <c r="AA45" s="48"/>
      <c r="AB45" s="48"/>
      <c r="AC45" s="48"/>
      <c r="AD45" s="48"/>
    </row>
    <row r="46" spans="1:238" ht="15" customHeight="1" x14ac:dyDescent="0.35">
      <c r="A46" s="10">
        <v>4</v>
      </c>
      <c r="B46" s="283"/>
      <c r="C46" s="283"/>
      <c r="D46" s="283"/>
      <c r="E46" s="283"/>
      <c r="F46" s="283"/>
      <c r="G46" s="283"/>
      <c r="H46" s="301"/>
      <c r="I46" s="283"/>
      <c r="J46" s="283"/>
      <c r="K46" s="283"/>
      <c r="L46" s="283"/>
      <c r="M46" s="283"/>
      <c r="N46" s="283"/>
      <c r="O46" s="301"/>
      <c r="P46" s="51"/>
      <c r="Q46" s="31"/>
      <c r="R46" s="19"/>
      <c r="S46" s="19"/>
      <c r="X46" s="48"/>
      <c r="Y46" s="48"/>
      <c r="Z46" s="48"/>
      <c r="AA46" s="48"/>
      <c r="AB46" s="48"/>
      <c r="AC46" s="48"/>
      <c r="AD46" s="48"/>
    </row>
    <row r="47" spans="1:238" ht="15" customHeight="1" x14ac:dyDescent="0.3">
      <c r="A47" s="10">
        <v>5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51"/>
      <c r="Q47" s="31"/>
      <c r="R47" s="19"/>
      <c r="S47" s="19"/>
      <c r="X47" s="48"/>
      <c r="Y47" s="48"/>
      <c r="Z47" s="48"/>
      <c r="AA47" s="48"/>
      <c r="AB47" s="48"/>
      <c r="AC47" s="48"/>
      <c r="AD47" s="48"/>
    </row>
    <row r="48" spans="1:238" ht="15" customHeight="1" x14ac:dyDescent="0.35">
      <c r="A48" s="10">
        <v>6</v>
      </c>
      <c r="B48" s="283"/>
      <c r="C48" s="283"/>
      <c r="D48" s="283"/>
      <c r="E48" s="283"/>
      <c r="F48" s="283"/>
      <c r="G48" s="283"/>
      <c r="H48" s="301"/>
      <c r="I48" s="283"/>
      <c r="J48" s="283"/>
      <c r="K48" s="283"/>
      <c r="L48" s="283"/>
      <c r="M48" s="283"/>
      <c r="N48" s="283"/>
      <c r="O48" s="301"/>
      <c r="P48" s="51"/>
      <c r="Q48" s="31"/>
      <c r="R48" s="19"/>
      <c r="S48" s="19"/>
    </row>
    <row r="49" spans="1:19" ht="15" customHeight="1" x14ac:dyDescent="0.35">
      <c r="A49" s="10">
        <v>7</v>
      </c>
      <c r="B49" s="283"/>
      <c r="C49" s="283"/>
      <c r="D49" s="283"/>
      <c r="E49" s="283"/>
      <c r="F49" s="283"/>
      <c r="G49" s="301"/>
      <c r="H49" s="301"/>
      <c r="I49" s="283"/>
      <c r="J49" s="283"/>
      <c r="K49" s="283"/>
      <c r="L49" s="283"/>
      <c r="M49" s="283"/>
      <c r="N49" s="301"/>
      <c r="O49" s="301"/>
      <c r="P49" s="51"/>
      <c r="Q49" s="31"/>
      <c r="R49" s="19"/>
      <c r="S49" s="19"/>
    </row>
    <row r="50" spans="1:19" ht="15" customHeight="1" x14ac:dyDescent="0.35">
      <c r="A50" s="10">
        <v>8</v>
      </c>
      <c r="B50" s="283"/>
      <c r="C50" s="283"/>
      <c r="D50" s="283"/>
      <c r="E50" s="283"/>
      <c r="F50" s="283"/>
      <c r="G50" s="283"/>
      <c r="H50" s="301"/>
      <c r="I50" s="283"/>
      <c r="J50" s="283"/>
      <c r="K50" s="283"/>
      <c r="L50" s="283"/>
      <c r="M50" s="283"/>
      <c r="N50" s="283"/>
      <c r="O50" s="301"/>
      <c r="P50" s="51"/>
      <c r="Q50" s="31"/>
      <c r="R50" s="19"/>
      <c r="S50" s="19"/>
    </row>
    <row r="51" spans="1:19" ht="15" customHeight="1" x14ac:dyDescent="0.3">
      <c r="A51" s="10">
        <v>9</v>
      </c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3"/>
      <c r="P51" s="51"/>
      <c r="Q51" s="31"/>
      <c r="R51" s="19"/>
      <c r="S51" s="19"/>
    </row>
    <row r="52" spans="1:19" ht="15" customHeight="1" x14ac:dyDescent="0.35">
      <c r="A52" s="10">
        <v>10</v>
      </c>
      <c r="B52" s="283"/>
      <c r="C52" s="283"/>
      <c r="D52" s="283"/>
      <c r="E52" s="283"/>
      <c r="F52" s="283"/>
      <c r="G52" s="301"/>
      <c r="H52" s="283"/>
      <c r="I52" s="283"/>
      <c r="J52" s="303"/>
      <c r="K52" s="283"/>
      <c r="L52" s="283"/>
      <c r="M52" s="283"/>
      <c r="N52" s="301"/>
      <c r="O52" s="283"/>
      <c r="P52" s="51"/>
      <c r="Q52" s="31"/>
      <c r="R52" s="19"/>
      <c r="S52" s="19"/>
    </row>
    <row r="53" spans="1:19" ht="15" customHeight="1" x14ac:dyDescent="0.35">
      <c r="A53" s="10">
        <v>11</v>
      </c>
      <c r="B53" s="283"/>
      <c r="C53" s="283"/>
      <c r="D53" s="283"/>
      <c r="E53" s="283"/>
      <c r="F53" s="283"/>
      <c r="G53" s="301"/>
      <c r="H53" s="301"/>
      <c r="I53" s="283"/>
      <c r="J53" s="283"/>
      <c r="K53" s="283"/>
      <c r="L53" s="283"/>
      <c r="M53" s="283"/>
      <c r="N53" s="301"/>
      <c r="O53" s="301"/>
      <c r="P53" s="51"/>
      <c r="Q53" s="31"/>
      <c r="R53" s="19"/>
      <c r="S53" s="19"/>
    </row>
    <row r="54" spans="1:19" ht="15" customHeight="1" x14ac:dyDescent="0.35">
      <c r="A54" s="10">
        <v>12</v>
      </c>
      <c r="B54" s="303"/>
      <c r="C54" s="283"/>
      <c r="D54" s="283"/>
      <c r="E54" s="283"/>
      <c r="F54" s="283"/>
      <c r="G54" s="301"/>
      <c r="H54" s="301"/>
      <c r="I54" s="283"/>
      <c r="J54" s="283"/>
      <c r="K54" s="283"/>
      <c r="L54" s="283"/>
      <c r="M54" s="283"/>
      <c r="N54" s="301"/>
      <c r="O54" s="301"/>
      <c r="P54" s="51"/>
      <c r="Q54" s="31"/>
      <c r="R54" s="19"/>
      <c r="S54" s="19"/>
    </row>
    <row r="55" spans="1:19" ht="15" customHeight="1" x14ac:dyDescent="0.35">
      <c r="A55" s="10">
        <v>13</v>
      </c>
      <c r="B55" s="283"/>
      <c r="C55" s="303"/>
      <c r="D55" s="283"/>
      <c r="E55" s="283"/>
      <c r="F55" s="283"/>
      <c r="G55" s="283"/>
      <c r="H55" s="301"/>
      <c r="I55" s="283"/>
      <c r="J55" s="283"/>
      <c r="K55" s="283"/>
      <c r="L55" s="283"/>
      <c r="M55" s="283"/>
      <c r="N55" s="283"/>
      <c r="O55" s="301"/>
      <c r="P55" s="51"/>
      <c r="Q55" s="31"/>
      <c r="R55" s="19"/>
      <c r="S55" s="19"/>
    </row>
    <row r="56" spans="1:19" ht="15" customHeight="1" x14ac:dyDescent="0.35">
      <c r="A56" s="10">
        <v>14</v>
      </c>
      <c r="B56" s="283"/>
      <c r="C56" s="283"/>
      <c r="D56" s="283"/>
      <c r="E56" s="283"/>
      <c r="F56" s="283"/>
      <c r="G56" s="301"/>
      <c r="H56" s="301"/>
      <c r="I56" s="283"/>
      <c r="J56" s="283"/>
      <c r="K56" s="283"/>
      <c r="L56" s="283"/>
      <c r="M56" s="283"/>
      <c r="N56" s="301"/>
      <c r="O56" s="301"/>
      <c r="P56" s="51"/>
      <c r="Q56" s="31"/>
      <c r="R56" s="19"/>
      <c r="S56" s="19"/>
    </row>
    <row r="57" spans="1:19" ht="15" customHeight="1" x14ac:dyDescent="0.35">
      <c r="A57" s="10">
        <v>15</v>
      </c>
      <c r="B57" s="283"/>
      <c r="C57" s="283"/>
      <c r="D57" s="283"/>
      <c r="E57" s="283"/>
      <c r="F57" s="283"/>
      <c r="G57" s="283"/>
      <c r="H57" s="301"/>
      <c r="I57" s="283"/>
      <c r="J57" s="304"/>
      <c r="K57" s="283"/>
      <c r="L57" s="283"/>
      <c r="M57" s="283"/>
      <c r="N57" s="283"/>
      <c r="O57" s="301"/>
      <c r="P57" s="51"/>
      <c r="Q57" s="31"/>
      <c r="R57" s="19"/>
      <c r="S57" s="19"/>
    </row>
    <row r="58" spans="1:19" ht="15" customHeight="1" x14ac:dyDescent="0.35">
      <c r="B58" s="283"/>
      <c r="C58" s="283"/>
      <c r="D58" s="283"/>
      <c r="E58" s="283"/>
      <c r="F58" s="283"/>
      <c r="G58" s="283"/>
      <c r="H58" s="301"/>
      <c r="I58" s="283"/>
      <c r="J58" s="304"/>
      <c r="K58" s="283"/>
      <c r="L58" s="283"/>
      <c r="M58" s="283"/>
      <c r="N58" s="283"/>
      <c r="O58" s="301"/>
      <c r="P58" s="51"/>
      <c r="Q58" s="31"/>
      <c r="R58" s="19"/>
      <c r="S58" s="19"/>
    </row>
    <row r="59" spans="1:19" ht="15" customHeight="1" x14ac:dyDescent="0.35">
      <c r="B59" s="283"/>
      <c r="C59" s="283"/>
      <c r="D59" s="283"/>
      <c r="E59" s="283"/>
      <c r="F59" s="283"/>
      <c r="G59" s="283"/>
      <c r="H59" s="301"/>
      <c r="I59" s="283"/>
      <c r="J59" s="283"/>
      <c r="K59" s="283"/>
      <c r="L59" s="283"/>
      <c r="M59" s="283"/>
      <c r="N59" s="283"/>
      <c r="O59" s="301"/>
      <c r="P59" s="51"/>
      <c r="Q59" s="31"/>
      <c r="R59" s="19"/>
      <c r="S59" s="19"/>
    </row>
    <row r="60" spans="1:19" ht="15" customHeight="1" x14ac:dyDescent="0.35">
      <c r="B60" s="283"/>
      <c r="C60" s="283"/>
      <c r="D60" s="283"/>
      <c r="E60" s="283"/>
      <c r="F60" s="283"/>
      <c r="G60" s="301"/>
      <c r="H60" s="301"/>
      <c r="I60" s="283"/>
      <c r="J60" s="283"/>
      <c r="K60" s="283"/>
      <c r="L60" s="283"/>
      <c r="M60" s="283"/>
      <c r="N60" s="301"/>
      <c r="O60" s="301"/>
      <c r="P60" s="51"/>
      <c r="Q60" s="31"/>
      <c r="R60" s="19"/>
      <c r="S60" s="19"/>
    </row>
    <row r="61" spans="1:19" ht="13.2" customHeight="1" x14ac:dyDescent="0.35">
      <c r="B61" s="283"/>
      <c r="C61" s="283"/>
      <c r="D61" s="283"/>
      <c r="E61" s="283"/>
      <c r="F61" s="283"/>
      <c r="G61" s="283"/>
      <c r="H61" s="301"/>
      <c r="I61" s="303"/>
      <c r="J61" s="283"/>
      <c r="K61" s="283"/>
      <c r="L61" s="283"/>
      <c r="M61" s="283"/>
      <c r="N61" s="283"/>
      <c r="O61" s="301"/>
      <c r="P61" s="51"/>
    </row>
    <row r="62" spans="1:19" ht="14.15" customHeight="1" x14ac:dyDescent="0.35">
      <c r="B62" s="283"/>
      <c r="C62" s="283"/>
      <c r="D62" s="283"/>
      <c r="E62" s="283"/>
      <c r="F62" s="283"/>
      <c r="G62" s="301"/>
      <c r="H62" s="283"/>
      <c r="I62" s="283"/>
      <c r="J62" s="283"/>
      <c r="K62" s="283"/>
      <c r="L62" s="283"/>
      <c r="M62" s="283"/>
      <c r="N62" s="301"/>
      <c r="O62" s="283"/>
      <c r="P62" s="51"/>
    </row>
    <row r="63" spans="1:19" ht="14.15" customHeight="1" x14ac:dyDescent="0.35">
      <c r="B63" s="283"/>
      <c r="C63" s="283"/>
      <c r="D63" s="283"/>
      <c r="E63" s="283"/>
      <c r="F63" s="283"/>
      <c r="G63" s="301"/>
      <c r="H63" s="283"/>
      <c r="I63" s="283"/>
      <c r="J63" s="283"/>
      <c r="K63" s="283"/>
      <c r="L63" s="283"/>
      <c r="M63" s="283"/>
      <c r="N63" s="301"/>
      <c r="O63" s="283"/>
      <c r="P63" s="51"/>
    </row>
    <row r="64" spans="1:19" ht="28.5" customHeight="1" x14ac:dyDescent="0.35">
      <c r="B64" s="283"/>
      <c r="C64" s="283"/>
      <c r="D64" s="283"/>
      <c r="E64" s="283"/>
      <c r="F64" s="283"/>
      <c r="G64" s="301"/>
      <c r="H64" s="283"/>
      <c r="I64" s="283"/>
      <c r="J64" s="283"/>
      <c r="K64" s="283"/>
      <c r="L64" s="283"/>
      <c r="M64" s="283"/>
      <c r="N64" s="301"/>
      <c r="O64" s="283"/>
      <c r="P64" s="51"/>
    </row>
    <row r="65" spans="2:16" x14ac:dyDescent="0.3">
      <c r="B65" s="298"/>
      <c r="C65" s="283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83"/>
      <c r="P65" s="51"/>
    </row>
    <row r="66" spans="2:16" ht="18" customHeight="1" x14ac:dyDescent="0.35">
      <c r="B66" s="283"/>
      <c r="C66" s="283"/>
      <c r="D66" s="283"/>
      <c r="E66" s="283"/>
      <c r="F66" s="283"/>
      <c r="G66" s="283"/>
      <c r="H66" s="301"/>
      <c r="I66" s="283"/>
      <c r="J66" s="283"/>
      <c r="K66" s="283"/>
      <c r="L66" s="283"/>
      <c r="M66" s="283"/>
      <c r="N66" s="283"/>
      <c r="O66" s="301"/>
      <c r="P66" s="57"/>
    </row>
    <row r="67" spans="2:16" ht="18" customHeight="1" x14ac:dyDescent="0.35">
      <c r="B67" s="283"/>
      <c r="C67" s="283"/>
      <c r="D67" s="283"/>
      <c r="E67" s="283"/>
      <c r="F67" s="283"/>
      <c r="G67" s="301"/>
      <c r="H67" s="301"/>
      <c r="I67" s="283"/>
      <c r="J67" s="283"/>
      <c r="K67" s="283"/>
      <c r="L67" s="283"/>
      <c r="M67" s="283"/>
      <c r="N67" s="301"/>
      <c r="O67" s="301"/>
      <c r="P67" s="57"/>
    </row>
    <row r="68" spans="2:16" ht="18" customHeight="1" x14ac:dyDescent="0.35">
      <c r="B68" s="283"/>
      <c r="C68" s="283"/>
      <c r="D68" s="283"/>
      <c r="E68" s="283"/>
      <c r="F68" s="283"/>
      <c r="G68" s="283"/>
      <c r="H68" s="301"/>
      <c r="I68" s="283"/>
      <c r="J68" s="283"/>
      <c r="K68" s="283"/>
      <c r="L68" s="283"/>
      <c r="M68" s="283"/>
      <c r="N68" s="283"/>
      <c r="O68" s="301"/>
      <c r="P68" s="57"/>
    </row>
    <row r="69" spans="2:16" ht="18" customHeight="1" x14ac:dyDescent="0.35">
      <c r="B69" s="283"/>
      <c r="C69" s="283"/>
      <c r="D69" s="283"/>
      <c r="E69" s="283"/>
      <c r="F69" s="283"/>
      <c r="G69" s="301"/>
      <c r="H69" s="284"/>
      <c r="I69" s="283"/>
      <c r="J69" s="283"/>
      <c r="K69" s="283"/>
      <c r="L69" s="283"/>
      <c r="M69" s="283"/>
      <c r="N69" s="301"/>
      <c r="O69" s="284"/>
    </row>
    <row r="70" spans="2:16" ht="18" customHeight="1" x14ac:dyDescent="0.3">
      <c r="B70" s="252">
        <f t="shared" ref="B70:O70" si="1">COUNTA(B41:B69)</f>
        <v>0</v>
      </c>
      <c r="C70" s="252">
        <f t="shared" si="1"/>
        <v>0</v>
      </c>
      <c r="D70" s="252">
        <f t="shared" si="1"/>
        <v>0</v>
      </c>
      <c r="E70" s="252">
        <f t="shared" si="1"/>
        <v>0</v>
      </c>
      <c r="F70" s="252">
        <f t="shared" si="1"/>
        <v>0</v>
      </c>
      <c r="G70" s="252">
        <f t="shared" si="1"/>
        <v>0</v>
      </c>
      <c r="H70" s="252">
        <f t="shared" si="1"/>
        <v>0</v>
      </c>
      <c r="I70" s="252">
        <f t="shared" si="1"/>
        <v>0</v>
      </c>
      <c r="J70" s="252">
        <f t="shared" si="1"/>
        <v>0</v>
      </c>
      <c r="K70" s="252">
        <f t="shared" si="1"/>
        <v>0</v>
      </c>
      <c r="L70" s="252">
        <f t="shared" si="1"/>
        <v>0</v>
      </c>
      <c r="M70" s="252">
        <f t="shared" si="1"/>
        <v>0</v>
      </c>
      <c r="N70" s="252">
        <f t="shared" si="1"/>
        <v>0</v>
      </c>
      <c r="O70" s="252">
        <f t="shared" si="1"/>
        <v>0</v>
      </c>
    </row>
    <row r="71" spans="2:16" ht="18" customHeight="1" thickBot="1" x14ac:dyDescent="0.35">
      <c r="B71" s="255" t="s">
        <v>41</v>
      </c>
      <c r="C71" s="255" t="s">
        <v>41</v>
      </c>
      <c r="D71" s="255" t="s">
        <v>41</v>
      </c>
      <c r="E71" s="255" t="s">
        <v>41</v>
      </c>
      <c r="F71" s="255" t="s">
        <v>41</v>
      </c>
      <c r="G71" s="255" t="s">
        <v>41</v>
      </c>
      <c r="H71" s="255" t="s">
        <v>41</v>
      </c>
      <c r="I71" s="255" t="s">
        <v>41</v>
      </c>
      <c r="J71" s="255" t="s">
        <v>41</v>
      </c>
      <c r="K71" s="255" t="s">
        <v>41</v>
      </c>
      <c r="L71" s="255" t="s">
        <v>41</v>
      </c>
      <c r="M71" s="255" t="s">
        <v>41</v>
      </c>
      <c r="N71" s="255" t="s">
        <v>41</v>
      </c>
      <c r="O71" s="255" t="s">
        <v>41</v>
      </c>
    </row>
    <row r="72" spans="2:16" ht="18" customHeight="1" x14ac:dyDescent="0.35">
      <c r="B72" s="260" t="s">
        <v>124</v>
      </c>
      <c r="C72" s="261" t="s">
        <v>125</v>
      </c>
      <c r="D72" s="261" t="s">
        <v>126</v>
      </c>
      <c r="E72" s="261" t="s">
        <v>127</v>
      </c>
      <c r="F72" s="261" t="s">
        <v>128</v>
      </c>
      <c r="G72" s="261" t="s">
        <v>129</v>
      </c>
      <c r="H72" s="262" t="s">
        <v>130</v>
      </c>
      <c r="I72" s="260" t="s">
        <v>124</v>
      </c>
      <c r="J72" s="261" t="s">
        <v>131</v>
      </c>
      <c r="K72" s="261" t="s">
        <v>126</v>
      </c>
      <c r="L72" s="261" t="s">
        <v>127</v>
      </c>
      <c r="M72" s="261" t="s">
        <v>132</v>
      </c>
      <c r="N72" s="261" t="s">
        <v>129</v>
      </c>
      <c r="O72" s="262" t="s">
        <v>130</v>
      </c>
    </row>
    <row r="73" spans="2:16" ht="18" customHeight="1" x14ac:dyDescent="0.3"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</row>
    <row r="74" spans="2:16" ht="18" customHeight="1" x14ac:dyDescent="0.3"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</row>
    <row r="75" spans="2:16" ht="18" customHeight="1" x14ac:dyDescent="0.3"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3"/>
    </row>
    <row r="76" spans="2:16" ht="18" customHeight="1" x14ac:dyDescent="0.3"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3"/>
    </row>
    <row r="77" spans="2:16" ht="18" customHeight="1" x14ac:dyDescent="0.3"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</row>
    <row r="78" spans="2:16" ht="14.15" customHeight="1" x14ac:dyDescent="0.35">
      <c r="B78" s="283"/>
      <c r="C78" s="283"/>
      <c r="D78" s="283"/>
      <c r="E78" s="283"/>
      <c r="F78" s="283"/>
      <c r="G78" s="283"/>
      <c r="H78" s="301"/>
      <c r="I78" s="283"/>
      <c r="J78" s="283"/>
      <c r="K78" s="283"/>
      <c r="L78" s="283"/>
      <c r="M78" s="283"/>
      <c r="N78" s="283"/>
      <c r="O78" s="301"/>
    </row>
    <row r="79" spans="2:16" ht="14.15" customHeight="1" x14ac:dyDescent="0.3"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</row>
    <row r="80" spans="2:16" ht="14.15" customHeight="1" x14ac:dyDescent="0.35">
      <c r="B80" s="283"/>
      <c r="C80" s="283"/>
      <c r="D80" s="283"/>
      <c r="E80" s="283"/>
      <c r="F80" s="283"/>
      <c r="G80" s="283"/>
      <c r="H80" s="301"/>
      <c r="I80" s="283"/>
      <c r="J80" s="283"/>
      <c r="K80" s="283"/>
      <c r="L80" s="283"/>
      <c r="M80" s="283"/>
      <c r="N80" s="283"/>
      <c r="O80" s="301"/>
    </row>
    <row r="81" spans="2:19" ht="14.15" customHeight="1" x14ac:dyDescent="0.35">
      <c r="B81" s="283"/>
      <c r="C81" s="283"/>
      <c r="D81" s="283"/>
      <c r="E81" s="283"/>
      <c r="F81" s="283"/>
      <c r="G81" s="301"/>
      <c r="H81" s="301"/>
      <c r="I81" s="283"/>
      <c r="J81" s="283"/>
      <c r="K81" s="283"/>
      <c r="L81" s="283"/>
      <c r="M81" s="283"/>
      <c r="N81" s="301"/>
      <c r="O81" s="301"/>
      <c r="S81" s="105"/>
    </row>
    <row r="82" spans="2:19" ht="14.15" customHeight="1" x14ac:dyDescent="0.35">
      <c r="B82" s="283"/>
      <c r="C82" s="283"/>
      <c r="D82" s="283"/>
      <c r="E82" s="283"/>
      <c r="F82" s="283"/>
      <c r="G82" s="283"/>
      <c r="H82" s="301"/>
      <c r="I82" s="283"/>
      <c r="J82" s="283"/>
      <c r="K82" s="283"/>
      <c r="L82" s="283"/>
      <c r="M82" s="283"/>
      <c r="N82" s="283"/>
      <c r="O82" s="301"/>
    </row>
    <row r="83" spans="2:19" ht="14.15" customHeight="1" x14ac:dyDescent="0.3"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</row>
    <row r="84" spans="2:19" ht="14.15" customHeight="1" x14ac:dyDescent="0.35">
      <c r="B84" s="283"/>
      <c r="C84" s="303"/>
      <c r="D84" s="283"/>
      <c r="E84" s="283"/>
      <c r="F84" s="283"/>
      <c r="G84" s="301"/>
      <c r="H84" s="283"/>
      <c r="I84" s="283"/>
      <c r="J84" s="303"/>
      <c r="K84" s="283"/>
      <c r="L84" s="283"/>
      <c r="M84" s="283"/>
      <c r="N84" s="301"/>
      <c r="O84" s="283"/>
    </row>
    <row r="85" spans="2:19" ht="14.15" customHeight="1" x14ac:dyDescent="0.35">
      <c r="B85" s="306"/>
      <c r="C85" s="305"/>
      <c r="D85" s="305"/>
      <c r="E85" s="305"/>
      <c r="F85" s="305"/>
      <c r="G85" s="307"/>
      <c r="H85" s="307"/>
      <c r="I85" s="303"/>
      <c r="J85" s="283"/>
      <c r="K85" s="283"/>
      <c r="L85" s="283"/>
      <c r="M85" s="283"/>
      <c r="N85" s="301"/>
      <c r="O85" s="301"/>
    </row>
    <row r="86" spans="2:19" ht="14.15" customHeight="1" x14ac:dyDescent="0.35">
      <c r="B86" s="305"/>
      <c r="C86" s="305"/>
      <c r="D86" s="305"/>
      <c r="E86" s="305"/>
      <c r="F86" s="305"/>
      <c r="G86" s="307"/>
      <c r="H86" s="307"/>
      <c r="I86" s="283"/>
      <c r="J86" s="283"/>
      <c r="K86" s="283"/>
      <c r="L86" s="283"/>
      <c r="M86" s="283"/>
      <c r="N86" s="301"/>
      <c r="O86" s="301"/>
    </row>
    <row r="87" spans="2:19" ht="14.15" customHeight="1" x14ac:dyDescent="0.35">
      <c r="B87" s="305"/>
      <c r="C87" s="305"/>
      <c r="D87" s="305"/>
      <c r="E87" s="305"/>
      <c r="F87" s="305"/>
      <c r="G87" s="305"/>
      <c r="H87" s="307"/>
      <c r="I87" s="305"/>
      <c r="J87" s="283"/>
      <c r="K87" s="305"/>
      <c r="L87" s="305"/>
      <c r="M87" s="305"/>
      <c r="N87" s="305"/>
      <c r="O87" s="307"/>
    </row>
    <row r="88" spans="2:19" ht="14.15" customHeight="1" x14ac:dyDescent="0.35">
      <c r="B88" s="305"/>
      <c r="C88" s="305"/>
      <c r="D88" s="305"/>
      <c r="E88" s="305"/>
      <c r="F88" s="305"/>
      <c r="G88" s="307"/>
      <c r="H88" s="307"/>
      <c r="I88" s="305"/>
      <c r="J88" s="305"/>
      <c r="K88" s="305"/>
      <c r="L88" s="305"/>
      <c r="M88" s="305"/>
      <c r="N88" s="307"/>
      <c r="O88" s="307"/>
    </row>
    <row r="89" spans="2:19" ht="14.15" customHeight="1" x14ac:dyDescent="0.35">
      <c r="B89" s="305"/>
      <c r="C89" s="305"/>
      <c r="D89" s="305"/>
      <c r="E89" s="305"/>
      <c r="F89" s="305"/>
      <c r="G89" s="305"/>
      <c r="H89" s="307"/>
      <c r="I89" s="305"/>
      <c r="J89" s="305"/>
      <c r="K89" s="305"/>
      <c r="L89" s="305"/>
      <c r="M89" s="305"/>
      <c r="N89" s="305"/>
      <c r="O89" s="307"/>
    </row>
    <row r="90" spans="2:19" ht="14.15" customHeight="1" x14ac:dyDescent="0.35">
      <c r="B90" s="308"/>
      <c r="C90" s="309"/>
      <c r="D90" s="309"/>
      <c r="E90" s="309"/>
      <c r="F90" s="309"/>
      <c r="G90" s="309"/>
      <c r="H90" s="309"/>
      <c r="I90" s="309"/>
      <c r="J90" s="309"/>
      <c r="K90" s="310"/>
      <c r="L90" s="310"/>
      <c r="M90" s="311"/>
      <c r="N90" s="308"/>
      <c r="O90" s="308"/>
    </row>
    <row r="91" spans="2:19" ht="14.15" customHeight="1" x14ac:dyDescent="0.3">
      <c r="B91" s="310"/>
      <c r="C91" s="310"/>
      <c r="D91" s="310"/>
      <c r="E91" s="309"/>
      <c r="F91" s="309"/>
      <c r="G91" s="309"/>
      <c r="H91" s="308"/>
      <c r="I91" s="310"/>
      <c r="J91" s="310"/>
      <c r="K91" s="310"/>
      <c r="L91" s="309"/>
      <c r="M91" s="309"/>
      <c r="N91" s="309"/>
      <c r="O91" s="308"/>
    </row>
    <row r="92" spans="2:19" ht="14.15" customHeight="1" x14ac:dyDescent="0.35">
      <c r="B92" s="310"/>
      <c r="C92" s="309"/>
      <c r="D92" s="310"/>
      <c r="E92" s="310"/>
      <c r="F92" s="310"/>
      <c r="G92" s="309"/>
      <c r="H92" s="311"/>
      <c r="I92" s="310"/>
      <c r="J92" s="309"/>
      <c r="K92" s="310"/>
      <c r="L92" s="310"/>
      <c r="M92" s="310"/>
      <c r="N92" s="309"/>
      <c r="O92" s="311"/>
    </row>
    <row r="93" spans="2:19" ht="14.15" customHeight="1" x14ac:dyDescent="0.3">
      <c r="B93" s="263"/>
      <c r="C93" s="263"/>
      <c r="D93" s="263"/>
      <c r="E93" s="263"/>
      <c r="F93" s="263"/>
      <c r="G93" s="264"/>
      <c r="H93" s="264"/>
      <c r="I93" s="263"/>
      <c r="J93" s="263"/>
      <c r="K93" s="263"/>
      <c r="L93" s="263"/>
      <c r="M93" s="263"/>
      <c r="N93" s="264"/>
      <c r="O93" s="264"/>
    </row>
    <row r="94" spans="2:19" x14ac:dyDescent="0.3">
      <c r="B94" s="263"/>
      <c r="C94" s="265"/>
      <c r="D94" s="263"/>
      <c r="E94" s="265"/>
      <c r="F94" s="265"/>
      <c r="G94" s="263"/>
      <c r="H94" s="264"/>
      <c r="I94" s="263"/>
      <c r="J94" s="265"/>
      <c r="K94" s="263"/>
      <c r="L94" s="265"/>
      <c r="M94" s="265"/>
      <c r="N94" s="263"/>
      <c r="O94" s="264"/>
    </row>
    <row r="95" spans="2:19" x14ac:dyDescent="0.3">
      <c r="B95" s="266">
        <f t="shared" ref="B95:O95" si="2">COUNTA(B73:B94)</f>
        <v>0</v>
      </c>
      <c r="C95" s="266">
        <f t="shared" si="2"/>
        <v>0</v>
      </c>
      <c r="D95" s="266">
        <f t="shared" si="2"/>
        <v>0</v>
      </c>
      <c r="E95" s="266">
        <f t="shared" si="2"/>
        <v>0</v>
      </c>
      <c r="F95" s="266">
        <f t="shared" si="2"/>
        <v>0</v>
      </c>
      <c r="G95" s="266">
        <f t="shared" si="2"/>
        <v>0</v>
      </c>
      <c r="H95" s="266">
        <f t="shared" si="2"/>
        <v>0</v>
      </c>
      <c r="I95" s="266">
        <f t="shared" si="2"/>
        <v>0</v>
      </c>
      <c r="J95" s="266">
        <f t="shared" si="2"/>
        <v>0</v>
      </c>
      <c r="K95" s="266">
        <f t="shared" si="2"/>
        <v>0</v>
      </c>
      <c r="L95" s="266">
        <f t="shared" si="2"/>
        <v>0</v>
      </c>
      <c r="M95" s="266">
        <f t="shared" si="2"/>
        <v>0</v>
      </c>
      <c r="N95" s="266">
        <f t="shared" si="2"/>
        <v>0</v>
      </c>
      <c r="O95" s="266">
        <f t="shared" si="2"/>
        <v>0</v>
      </c>
    </row>
    <row r="96" spans="2:19" ht="14.15" customHeight="1" x14ac:dyDescent="0.3">
      <c r="C96" s="132"/>
      <c r="D96" s="42"/>
      <c r="E96" s="29"/>
      <c r="H96" s="30"/>
      <c r="I96" s="267"/>
      <c r="J96" s="267"/>
      <c r="K96" s="133"/>
      <c r="L96" s="268"/>
      <c r="M96" s="133"/>
      <c r="N96" s="133"/>
      <c r="O96" s="133"/>
    </row>
    <row r="97" spans="3:15" ht="14.15" customHeight="1" x14ac:dyDescent="0.3">
      <c r="C97" s="132"/>
      <c r="D97" s="42"/>
      <c r="E97" s="29"/>
      <c r="H97" s="30"/>
      <c r="I97" s="269"/>
      <c r="J97" s="133" t="s">
        <v>133</v>
      </c>
      <c r="K97" s="267"/>
      <c r="L97" s="268"/>
      <c r="M97" s="133"/>
      <c r="N97" s="133"/>
      <c r="O97" s="133"/>
    </row>
    <row r="98" spans="3:15" ht="14.15" customHeight="1" x14ac:dyDescent="0.3">
      <c r="C98" s="42"/>
      <c r="D98" s="38"/>
      <c r="E98" s="29"/>
      <c r="H98" s="270"/>
      <c r="I98" s="42"/>
      <c r="J98" s="132"/>
      <c r="K98" s="20"/>
      <c r="L98" s="132"/>
      <c r="M98" s="132"/>
    </row>
    <row r="99" spans="3:15" ht="14.15" customHeight="1" x14ac:dyDescent="0.3">
      <c r="C99" s="42"/>
      <c r="D99" s="42"/>
      <c r="E99" s="20"/>
      <c r="F99" s="132"/>
      <c r="G99" s="42"/>
      <c r="H99" s="42"/>
      <c r="I99" s="42"/>
      <c r="J99" s="42"/>
      <c r="K99" s="30"/>
      <c r="L99" s="132"/>
      <c r="M99" s="42"/>
    </row>
    <row r="100" spans="3:15" ht="14.15" customHeight="1" x14ac:dyDescent="0.3">
      <c r="C100" s="42"/>
      <c r="D100" s="42"/>
      <c r="E100" s="20"/>
      <c r="F100" s="132"/>
      <c r="G100" s="42"/>
      <c r="H100" s="42"/>
      <c r="J100" s="42"/>
      <c r="K100" s="20"/>
      <c r="L100" s="132"/>
      <c r="M100" s="42"/>
    </row>
    <row r="101" spans="3:15" ht="14.15" customHeight="1" x14ac:dyDescent="0.3">
      <c r="C101" s="42"/>
      <c r="D101" s="42"/>
      <c r="E101" s="271"/>
      <c r="F101" s="42"/>
      <c r="G101" s="42"/>
      <c r="H101" s="42"/>
      <c r="I101" s="42"/>
      <c r="J101" s="42"/>
      <c r="K101" s="271"/>
      <c r="L101" s="42"/>
      <c r="M101" s="42"/>
    </row>
    <row r="102" spans="3:15" ht="14.15" customHeight="1" x14ac:dyDescent="0.3">
      <c r="E102" s="133"/>
      <c r="F102" s="57"/>
      <c r="G102" s="134"/>
      <c r="H102" s="133"/>
      <c r="K102" s="133"/>
      <c r="L102" s="272"/>
      <c r="M102" s="29"/>
    </row>
    <row r="103" spans="3:15" ht="14.15" customHeight="1" x14ac:dyDescent="0.3">
      <c r="C103" s="133"/>
      <c r="E103" s="57"/>
      <c r="F103" s="57"/>
      <c r="G103" s="273"/>
      <c r="H103" s="133"/>
      <c r="I103" s="133"/>
      <c r="J103" s="133"/>
      <c r="K103" s="29"/>
    </row>
    <row r="104" spans="3:15" x14ac:dyDescent="0.3">
      <c r="C104" s="133"/>
      <c r="D104" s="269"/>
      <c r="E104" s="133"/>
      <c r="G104" s="273"/>
      <c r="H104" s="133"/>
      <c r="J104" s="133"/>
    </row>
    <row r="105" spans="3:15" x14ac:dyDescent="0.3">
      <c r="C105" s="133"/>
      <c r="D105" s="57"/>
      <c r="E105" s="133"/>
      <c r="G105" s="273"/>
      <c r="H105" s="133"/>
      <c r="I105" s="57"/>
      <c r="J105" s="133"/>
      <c r="K105" s="133"/>
    </row>
    <row r="106" spans="3:15" ht="14.15" customHeight="1" x14ac:dyDescent="0.3">
      <c r="C106" s="30"/>
      <c r="D106" s="133"/>
      <c r="F106" s="29"/>
      <c r="H106" s="133"/>
      <c r="J106" s="133"/>
      <c r="K106" s="133"/>
    </row>
    <row r="107" spans="3:15" ht="14.15" customHeight="1" x14ac:dyDescent="0.3">
      <c r="C107" s="274"/>
      <c r="E107" s="133"/>
      <c r="G107" s="133"/>
      <c r="I107" s="133"/>
      <c r="J107" s="133"/>
      <c r="K107" s="133"/>
      <c r="L107" s="29"/>
      <c r="M107" s="133"/>
    </row>
    <row r="108" spans="3:15" x14ac:dyDescent="0.3">
      <c r="D108" s="133"/>
      <c r="E108" s="57"/>
      <c r="F108" s="133"/>
      <c r="G108" s="133"/>
      <c r="I108" s="133"/>
      <c r="J108" s="133"/>
      <c r="K108" s="133"/>
      <c r="L108" s="133"/>
    </row>
    <row r="109" spans="3:15" x14ac:dyDescent="0.3">
      <c r="E109" s="133"/>
      <c r="F109" s="133"/>
      <c r="I109" s="133"/>
      <c r="K109" s="57"/>
      <c r="L109" s="133"/>
      <c r="M109" s="133"/>
    </row>
    <row r="110" spans="3:15" ht="14.15" customHeight="1" x14ac:dyDescent="0.3">
      <c r="D110" s="275"/>
      <c r="E110" s="133"/>
      <c r="F110" s="133"/>
      <c r="G110" s="133"/>
      <c r="H110" s="57"/>
      <c r="J110" s="275"/>
      <c r="L110" s="133"/>
      <c r="M110" s="133"/>
    </row>
    <row r="111" spans="3:15" ht="14.15" customHeight="1" x14ac:dyDescent="0.3">
      <c r="C111" s="133"/>
      <c r="D111" s="133"/>
      <c r="E111" s="29"/>
      <c r="F111" s="133"/>
      <c r="G111" s="133"/>
      <c r="H111" s="35"/>
      <c r="L111" s="133"/>
      <c r="M111" s="133"/>
    </row>
    <row r="112" spans="3:15" ht="14.15" customHeight="1" x14ac:dyDescent="0.3">
      <c r="D112" s="30"/>
      <c r="E112" s="57"/>
      <c r="F112" s="133"/>
      <c r="G112" s="133"/>
      <c r="H112" s="30"/>
      <c r="I112" s="133"/>
      <c r="K112" s="133"/>
      <c r="L112" s="133"/>
      <c r="M112" s="133"/>
    </row>
    <row r="113" spans="3:13" ht="14.15" customHeight="1" x14ac:dyDescent="0.3">
      <c r="C113" s="133"/>
      <c r="E113" s="57"/>
      <c r="F113" s="30"/>
      <c r="G113" s="133"/>
      <c r="H113" s="133"/>
      <c r="I113" s="133"/>
      <c r="J113" s="269"/>
      <c r="K113" s="57"/>
      <c r="L113" s="30"/>
      <c r="M113" s="133"/>
    </row>
    <row r="114" spans="3:13" ht="14.15" customHeight="1" x14ac:dyDescent="0.3">
      <c r="C114" s="272"/>
      <c r="D114" s="272"/>
      <c r="F114" s="20"/>
      <c r="G114" s="133"/>
      <c r="H114" s="133"/>
      <c r="I114" s="57"/>
      <c r="J114" s="275"/>
      <c r="L114" s="20"/>
      <c r="M114" s="133"/>
    </row>
    <row r="115" spans="3:13" ht="14.6" customHeight="1" x14ac:dyDescent="0.3">
      <c r="C115" s="133"/>
      <c r="D115" s="276"/>
      <c r="F115" s="277"/>
      <c r="G115" s="30"/>
      <c r="H115" s="21"/>
      <c r="I115" s="133"/>
      <c r="J115" s="133"/>
      <c r="L115" s="277"/>
      <c r="M115" s="30"/>
    </row>
    <row r="116" spans="3:13" ht="14.6" customHeight="1" x14ac:dyDescent="0.3">
      <c r="C116" s="133"/>
      <c r="D116" s="133"/>
      <c r="E116" s="133"/>
      <c r="F116" s="277"/>
      <c r="G116" s="30"/>
      <c r="H116" s="57"/>
      <c r="I116" s="133"/>
      <c r="K116" s="133"/>
      <c r="L116" s="277"/>
      <c r="M116" s="30"/>
    </row>
    <row r="117" spans="3:13" ht="14.6" customHeight="1" x14ac:dyDescent="0.3">
      <c r="C117" s="133"/>
      <c r="D117" s="57"/>
      <c r="E117" s="133"/>
      <c r="F117" s="277"/>
      <c r="G117" s="30"/>
      <c r="H117" s="133"/>
      <c r="I117" s="133"/>
      <c r="K117" s="133"/>
      <c r="L117" s="277"/>
      <c r="M117" s="30"/>
    </row>
    <row r="118" spans="3:13" ht="14.6" customHeight="1" x14ac:dyDescent="0.3">
      <c r="C118" s="133"/>
      <c r="D118" s="133"/>
      <c r="E118" s="133"/>
      <c r="F118" s="277"/>
      <c r="G118" s="277"/>
      <c r="H118" s="277"/>
      <c r="I118" s="30"/>
      <c r="J118" s="30"/>
      <c r="K118" s="133"/>
      <c r="L118" s="277"/>
      <c r="M118" s="277"/>
    </row>
    <row r="119" spans="3:13" ht="14.6" customHeight="1" x14ac:dyDescent="0.3">
      <c r="C119" s="275"/>
      <c r="D119" s="133"/>
      <c r="E119" s="133"/>
      <c r="F119" s="277"/>
      <c r="G119" s="277"/>
      <c r="H119" s="277"/>
      <c r="I119" s="277"/>
      <c r="J119" s="277"/>
      <c r="K119" s="133"/>
      <c r="L119" s="277"/>
      <c r="M119" s="277"/>
    </row>
    <row r="120" spans="3:13" ht="14.6" customHeight="1" x14ac:dyDescent="0.3">
      <c r="C120" s="57"/>
      <c r="D120" s="277"/>
      <c r="E120" s="277"/>
      <c r="F120" s="277"/>
      <c r="G120" s="277"/>
      <c r="H120" s="277"/>
      <c r="I120" s="278"/>
      <c r="J120" s="277"/>
      <c r="K120" s="277"/>
      <c r="L120" s="277"/>
      <c r="M120" s="277"/>
    </row>
    <row r="121" spans="3:13" ht="14.6" customHeight="1" x14ac:dyDescent="0.3">
      <c r="C121" s="133"/>
      <c r="D121" s="277"/>
      <c r="E121" s="277"/>
      <c r="F121" s="277"/>
      <c r="G121" s="277"/>
      <c r="H121" s="277"/>
      <c r="I121" s="278"/>
      <c r="K121" s="277"/>
      <c r="L121" s="277"/>
      <c r="M121" s="277"/>
    </row>
    <row r="122" spans="3:13" ht="14.6" customHeight="1" x14ac:dyDescent="0.3">
      <c r="C122" s="277"/>
      <c r="E122" s="277"/>
      <c r="F122" s="278"/>
      <c r="G122" s="278"/>
      <c r="H122" s="277"/>
      <c r="K122" s="277"/>
      <c r="L122" s="278"/>
      <c r="M122" s="278"/>
    </row>
    <row r="123" spans="3:13" ht="14.6" customHeight="1" x14ac:dyDescent="0.3">
      <c r="C123" s="278"/>
      <c r="D123" s="277"/>
      <c r="E123" s="278"/>
      <c r="F123" s="277"/>
      <c r="G123" s="277"/>
      <c r="H123" s="277"/>
      <c r="J123" s="277"/>
      <c r="K123" s="278"/>
      <c r="L123" s="277"/>
      <c r="M123" s="277"/>
    </row>
    <row r="124" spans="3:13" ht="14.6" customHeight="1" x14ac:dyDescent="0.3">
      <c r="C124" s="277"/>
      <c r="D124" s="277"/>
      <c r="E124" s="278"/>
      <c r="F124" s="277"/>
      <c r="G124" s="277"/>
      <c r="I124" s="277"/>
      <c r="J124" s="277"/>
      <c r="K124" s="278"/>
      <c r="L124" s="277"/>
      <c r="M124" s="277"/>
    </row>
    <row r="125" spans="3:13" ht="14.6" customHeight="1" x14ac:dyDescent="0.3">
      <c r="C125" s="278"/>
      <c r="D125" s="277"/>
      <c r="E125" s="278"/>
      <c r="F125" s="278"/>
      <c r="G125" s="278"/>
      <c r="I125" s="278"/>
      <c r="J125" s="277"/>
      <c r="K125" s="278"/>
      <c r="L125" s="278"/>
      <c r="M125" s="278"/>
    </row>
    <row r="126" spans="3:13" ht="14.6" customHeight="1" x14ac:dyDescent="0.3"/>
    <row r="128" spans="3:13" ht="14.15" customHeight="1" x14ac:dyDescent="0.3">
      <c r="C128" s="29"/>
      <c r="D128" s="29"/>
      <c r="E128" s="29"/>
      <c r="F128" s="29"/>
      <c r="G128" s="20"/>
      <c r="H128" s="20"/>
      <c r="I128" s="30"/>
      <c r="J128" s="142"/>
      <c r="K128" s="20"/>
      <c r="L128" s="36"/>
      <c r="M128" s="30"/>
    </row>
    <row r="129" spans="3:13" ht="14.15" customHeight="1" x14ac:dyDescent="0.3">
      <c r="C129" s="29"/>
      <c r="D129" s="29"/>
      <c r="E129" s="20"/>
      <c r="F129" s="20"/>
      <c r="G129" s="20"/>
      <c r="H129" s="20"/>
      <c r="I129" s="40"/>
      <c r="J129" s="30"/>
      <c r="K129" s="30"/>
      <c r="L129" s="20"/>
      <c r="M129" s="134"/>
    </row>
    <row r="130" spans="3:13" ht="15" customHeight="1" x14ac:dyDescent="0.3">
      <c r="C130" s="20"/>
      <c r="D130" s="20"/>
      <c r="E130" s="29"/>
      <c r="F130" s="29"/>
      <c r="G130" s="42"/>
      <c r="H130" s="20"/>
      <c r="I130" s="135"/>
      <c r="J130" s="30"/>
      <c r="K130" s="30"/>
      <c r="L130" s="30"/>
    </row>
    <row r="131" spans="3:13" ht="14.15" customHeight="1" x14ac:dyDescent="0.3">
      <c r="C131" s="29"/>
      <c r="D131" s="29"/>
      <c r="E131" s="29"/>
      <c r="F131" s="42"/>
      <c r="G131" s="30"/>
      <c r="H131" s="30"/>
      <c r="I131" s="30"/>
      <c r="J131" s="20"/>
      <c r="L131" s="30"/>
      <c r="M131" s="142"/>
    </row>
    <row r="132" spans="3:13" ht="14.15" customHeight="1" x14ac:dyDescent="0.35">
      <c r="C132" s="29"/>
      <c r="D132" s="29"/>
      <c r="E132" s="29"/>
      <c r="G132" s="30"/>
      <c r="H132" s="36"/>
      <c r="I132" s="30"/>
      <c r="J132" s="20"/>
      <c r="K132" s="136"/>
      <c r="L132" s="30"/>
      <c r="M132" s="142"/>
    </row>
    <row r="133" spans="3:13" ht="14.15" customHeight="1" x14ac:dyDescent="0.35">
      <c r="C133" s="29"/>
      <c r="D133" s="29"/>
      <c r="E133" s="29"/>
      <c r="F133" s="29"/>
      <c r="G133" s="30"/>
      <c r="H133" s="35"/>
      <c r="I133" s="30"/>
      <c r="J133" s="44"/>
      <c r="K133" s="137"/>
      <c r="M133" s="20"/>
    </row>
    <row r="134" spans="3:13" ht="14.15" customHeight="1" x14ac:dyDescent="0.35">
      <c r="C134" s="29"/>
      <c r="D134" s="29"/>
      <c r="E134" s="29"/>
      <c r="F134" s="29"/>
      <c r="G134" s="134"/>
      <c r="H134" s="40"/>
      <c r="I134" s="36"/>
      <c r="J134" s="36"/>
      <c r="K134" s="137"/>
      <c r="L134" s="30"/>
      <c r="M134" s="20"/>
    </row>
    <row r="135" spans="3:13" ht="14.15" customHeight="1" x14ac:dyDescent="0.3">
      <c r="C135" s="29"/>
      <c r="D135" s="29"/>
      <c r="E135" s="29"/>
      <c r="F135" s="29"/>
      <c r="G135" s="35"/>
      <c r="H135" s="30"/>
      <c r="I135" s="36"/>
      <c r="K135" s="30"/>
      <c r="L135" s="30"/>
      <c r="M135" s="142"/>
    </row>
    <row r="136" spans="3:13" ht="14.15" customHeight="1" x14ac:dyDescent="0.25">
      <c r="C136" s="42"/>
      <c r="D136" s="29"/>
      <c r="E136" s="29"/>
      <c r="F136" s="29"/>
      <c r="G136" s="134"/>
      <c r="H136" s="35"/>
      <c r="I136" s="40"/>
      <c r="J136" s="44"/>
      <c r="K136" s="30"/>
      <c r="L136" s="30"/>
      <c r="M136" s="42"/>
    </row>
    <row r="137" spans="3:13" ht="14.15" customHeight="1" x14ac:dyDescent="0.35">
      <c r="C137" s="42"/>
      <c r="D137" s="29"/>
      <c r="E137" s="29"/>
      <c r="F137" s="29"/>
      <c r="G137" s="30"/>
      <c r="H137" s="30"/>
      <c r="I137" s="40"/>
      <c r="J137" s="44"/>
      <c r="K137" s="137"/>
      <c r="L137" s="20"/>
      <c r="M137" s="20"/>
    </row>
    <row r="138" spans="3:13" ht="14.15" customHeight="1" x14ac:dyDescent="0.35">
      <c r="C138" s="42"/>
      <c r="D138" s="42"/>
      <c r="E138" s="20"/>
      <c r="G138" s="30"/>
      <c r="H138" s="30"/>
      <c r="I138" s="20"/>
      <c r="J138" s="137"/>
      <c r="K138" s="137"/>
      <c r="L138" s="20"/>
      <c r="M138" s="133"/>
    </row>
    <row r="139" spans="3:13" ht="14.15" customHeight="1" x14ac:dyDescent="0.35">
      <c r="C139" s="42"/>
      <c r="D139" s="42"/>
      <c r="E139" s="20"/>
      <c r="F139" s="29"/>
      <c r="G139" s="20"/>
      <c r="H139" s="30"/>
      <c r="I139" s="36"/>
      <c r="J139" s="30"/>
      <c r="K139" s="137"/>
      <c r="L139" s="20"/>
      <c r="M139" s="133"/>
    </row>
    <row r="140" spans="3:13" ht="14.15" customHeight="1" x14ac:dyDescent="0.35">
      <c r="C140" s="42"/>
      <c r="D140" s="42"/>
      <c r="E140" s="20"/>
      <c r="F140" s="29"/>
      <c r="G140" s="42"/>
      <c r="H140" s="20"/>
      <c r="I140" s="35"/>
      <c r="J140" s="137"/>
      <c r="K140" s="137"/>
      <c r="L140" s="20"/>
      <c r="M140" s="133"/>
    </row>
    <row r="141" spans="3:13" ht="14.15" customHeight="1" x14ac:dyDescent="0.35">
      <c r="C141" s="42"/>
      <c r="D141" s="42"/>
      <c r="E141" s="132"/>
      <c r="F141" s="20"/>
      <c r="G141" s="30"/>
      <c r="H141" s="20"/>
      <c r="I141" s="30"/>
      <c r="J141" s="30"/>
      <c r="K141" s="137"/>
      <c r="L141" s="133"/>
      <c r="M141" s="133"/>
    </row>
    <row r="142" spans="3:13" ht="14.15" customHeight="1" x14ac:dyDescent="0.35">
      <c r="C142" s="42"/>
      <c r="D142" s="42"/>
      <c r="E142" s="42"/>
      <c r="F142" s="20"/>
      <c r="G142" s="20"/>
      <c r="H142" s="20"/>
      <c r="I142" s="36"/>
      <c r="J142" s="30"/>
      <c r="K142" s="137"/>
    </row>
  </sheetData>
  <conditionalFormatting sqref="O88">
    <cfRule type="cellIs" dxfId="0" priority="1" operator="equal">
      <formula>"מעיין"</formula>
    </cfRule>
  </conditionalFormatting>
  <printOptions horizontalCentered="1" verticalCentered="1" gridLinesSet="0"/>
  <pageMargins left="7.874015748031496E-2" right="0" top="7.874015748031496E-2" bottom="0.39370078740157483" header="0.15748031496062989" footer="0.39370078740157483"/>
  <pageSetup paperSize="9" scale="5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</sheetPr>
  <dimension ref="A1:O41"/>
  <sheetViews>
    <sheetView rightToLeft="1" zoomScale="70" zoomScaleNormal="70" workbookViewId="0">
      <selection activeCell="J1" sqref="J1"/>
    </sheetView>
  </sheetViews>
  <sheetFormatPr defaultColWidth="8.84375" defaultRowHeight="14.6" x14ac:dyDescent="0.4"/>
  <cols>
    <col min="1" max="1" width="19.69140625" style="126" bestFit="1" customWidth="1"/>
    <col min="2" max="2" width="8.84375" style="126" customWidth="1"/>
    <col min="3" max="16384" width="8.84375" style="126"/>
  </cols>
  <sheetData>
    <row r="1" spans="1:15" ht="18.899999999999999" customHeight="1" thickBot="1" x14ac:dyDescent="0.55000000000000004">
      <c r="A1" s="352"/>
      <c r="B1" s="352">
        <v>1.7</v>
      </c>
      <c r="C1" s="352">
        <v>8.6999999999999993</v>
      </c>
      <c r="D1" s="352">
        <v>15.7</v>
      </c>
      <c r="E1" s="352">
        <v>22.7</v>
      </c>
      <c r="F1" s="352">
        <v>29.7</v>
      </c>
      <c r="G1" s="352">
        <v>5.8</v>
      </c>
      <c r="H1" s="352">
        <v>12.8</v>
      </c>
      <c r="I1" s="352">
        <v>19.8</v>
      </c>
      <c r="J1" s="352">
        <v>26.8</v>
      </c>
      <c r="K1" s="352">
        <v>2.9</v>
      </c>
      <c r="L1" s="352">
        <v>9.9</v>
      </c>
      <c r="M1" s="352">
        <v>16.899999999999999</v>
      </c>
      <c r="N1" s="352">
        <v>23.9</v>
      </c>
      <c r="O1" s="352">
        <v>30.9</v>
      </c>
    </row>
    <row r="2" spans="1:15" ht="18.45" customHeight="1" thickBot="1" x14ac:dyDescent="0.5">
      <c r="A2" s="353" t="s">
        <v>71</v>
      </c>
      <c r="B2" s="365"/>
      <c r="C2" s="365"/>
      <c r="D2" s="365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</row>
    <row r="3" spans="1:15" ht="18.45" customHeight="1" thickBot="1" x14ac:dyDescent="0.5">
      <c r="A3" s="353" t="s">
        <v>74</v>
      </c>
      <c r="B3" s="360"/>
      <c r="C3" s="365"/>
      <c r="D3" s="360"/>
      <c r="E3" s="360"/>
      <c r="F3" s="365"/>
      <c r="G3" s="367"/>
      <c r="H3" s="367"/>
      <c r="I3" s="367"/>
      <c r="J3" s="360"/>
      <c r="K3" s="360"/>
      <c r="L3" s="360"/>
      <c r="M3" s="360"/>
      <c r="N3" s="360"/>
      <c r="O3" s="360"/>
    </row>
    <row r="4" spans="1:15" ht="18.45" customHeight="1" thickBot="1" x14ac:dyDescent="0.5">
      <c r="A4" s="353" t="s">
        <v>76</v>
      </c>
      <c r="B4" s="361"/>
      <c r="C4" s="365"/>
      <c r="D4" s="360"/>
      <c r="E4" s="360"/>
      <c r="F4" s="365"/>
      <c r="G4" s="367"/>
      <c r="H4" s="360"/>
      <c r="I4" s="360"/>
      <c r="J4" s="360"/>
      <c r="K4" s="360"/>
      <c r="L4" s="360"/>
      <c r="M4" s="360"/>
      <c r="N4" s="360"/>
      <c r="O4" s="360"/>
    </row>
    <row r="5" spans="1:15" ht="18.45" customHeight="1" thickBot="1" x14ac:dyDescent="0.45">
      <c r="A5" s="354" t="s">
        <v>77</v>
      </c>
      <c r="B5" s="362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</row>
    <row r="6" spans="1:15" ht="18.45" customHeight="1" thickBot="1" x14ac:dyDescent="0.45">
      <c r="A6" s="354" t="s">
        <v>78</v>
      </c>
      <c r="B6" s="360"/>
      <c r="C6" s="360"/>
      <c r="D6" s="365"/>
      <c r="E6" s="360"/>
      <c r="F6" s="360"/>
      <c r="G6" s="367"/>
      <c r="H6" s="360"/>
      <c r="I6" s="360"/>
      <c r="J6" s="360"/>
      <c r="K6" s="360"/>
      <c r="L6" s="360"/>
      <c r="M6" s="360"/>
      <c r="N6" s="360"/>
      <c r="O6" s="360"/>
    </row>
    <row r="7" spans="1:15" ht="18.45" customHeight="1" thickBot="1" x14ac:dyDescent="0.45">
      <c r="A7" s="354" t="s">
        <v>79</v>
      </c>
      <c r="B7" s="365"/>
      <c r="C7" s="365"/>
      <c r="D7" s="360"/>
      <c r="E7" s="360"/>
      <c r="F7" s="365"/>
      <c r="G7" s="360"/>
      <c r="H7" s="360"/>
      <c r="I7" s="360"/>
      <c r="J7" s="360"/>
      <c r="K7" s="360"/>
      <c r="L7" s="360"/>
      <c r="M7" s="360"/>
      <c r="N7" s="360"/>
      <c r="O7" s="360"/>
    </row>
    <row r="8" spans="1:15" ht="18.45" customHeight="1" thickBot="1" x14ac:dyDescent="0.5">
      <c r="A8" s="355" t="s">
        <v>80</v>
      </c>
      <c r="B8" s="360"/>
      <c r="C8" s="360"/>
      <c r="D8" s="365"/>
      <c r="E8" s="365"/>
      <c r="F8" s="365"/>
      <c r="G8" s="367"/>
      <c r="H8" s="367"/>
      <c r="I8" s="360"/>
      <c r="J8" s="360"/>
      <c r="K8" s="360"/>
      <c r="L8" s="360"/>
      <c r="M8" s="360"/>
      <c r="N8" s="360"/>
      <c r="O8" s="360"/>
    </row>
    <row r="9" spans="1:15" ht="18.45" customHeight="1" thickBot="1" x14ac:dyDescent="0.45">
      <c r="A9" s="354" t="s">
        <v>81</v>
      </c>
      <c r="B9" s="365"/>
      <c r="C9" s="365"/>
      <c r="D9" s="360"/>
      <c r="E9" s="360"/>
      <c r="F9" s="360"/>
      <c r="G9" s="367"/>
      <c r="H9" s="360"/>
      <c r="I9" s="367"/>
      <c r="J9" s="360"/>
      <c r="K9" s="360"/>
      <c r="L9" s="360"/>
      <c r="M9" s="360"/>
      <c r="N9" s="360"/>
      <c r="O9" s="360"/>
    </row>
    <row r="10" spans="1:15" ht="18.45" customHeight="1" thickBot="1" x14ac:dyDescent="0.45">
      <c r="A10" s="354" t="s">
        <v>82</v>
      </c>
      <c r="B10" s="360"/>
      <c r="C10" s="360"/>
      <c r="D10" s="360"/>
      <c r="E10" s="365"/>
      <c r="F10" s="360"/>
      <c r="H10" s="360"/>
      <c r="I10" s="360"/>
      <c r="J10" s="360"/>
      <c r="K10" s="360"/>
      <c r="L10" s="360"/>
      <c r="M10" s="360"/>
      <c r="N10" s="360"/>
      <c r="O10" s="360"/>
    </row>
    <row r="11" spans="1:15" ht="18.45" customHeight="1" thickBot="1" x14ac:dyDescent="0.45">
      <c r="A11" s="354" t="s">
        <v>83</v>
      </c>
      <c r="B11" s="360"/>
      <c r="C11" s="365"/>
      <c r="D11" s="365"/>
      <c r="E11" s="365"/>
      <c r="F11" s="365"/>
      <c r="G11" s="360"/>
      <c r="H11" s="367"/>
      <c r="I11" s="360"/>
      <c r="J11" s="360"/>
      <c r="K11" s="360"/>
      <c r="L11" s="360"/>
      <c r="M11" s="360"/>
      <c r="N11" s="360"/>
      <c r="O11" s="360"/>
    </row>
    <row r="12" spans="1:15" ht="18.45" customHeight="1" thickBot="1" x14ac:dyDescent="0.45">
      <c r="A12" s="354" t="s">
        <v>84</v>
      </c>
      <c r="B12" s="360"/>
      <c r="C12" s="360"/>
      <c r="D12" s="365"/>
      <c r="E12" s="360"/>
      <c r="F12" s="360"/>
      <c r="G12" s="360"/>
      <c r="H12" s="367"/>
      <c r="I12" s="360"/>
      <c r="J12" s="360"/>
      <c r="K12" s="360"/>
      <c r="L12" s="360"/>
      <c r="M12" s="360"/>
      <c r="N12" s="360"/>
      <c r="O12" s="360"/>
    </row>
    <row r="13" spans="1:15" ht="18.45" customHeight="1" thickBot="1" x14ac:dyDescent="0.45">
      <c r="A13" s="354" t="s">
        <v>85</v>
      </c>
      <c r="B13" s="365"/>
      <c r="C13" s="360"/>
      <c r="D13" s="365"/>
      <c r="E13" s="360"/>
      <c r="F13" s="360"/>
      <c r="G13" s="360"/>
      <c r="H13" s="360"/>
      <c r="I13" s="360"/>
      <c r="J13" s="367"/>
      <c r="K13" s="360"/>
      <c r="L13" s="360"/>
      <c r="M13" s="360"/>
      <c r="N13" s="360"/>
      <c r="O13" s="360"/>
    </row>
    <row r="14" spans="1:15" ht="18.45" customHeight="1" thickBot="1" x14ac:dyDescent="0.45">
      <c r="A14" s="354" t="s">
        <v>86</v>
      </c>
      <c r="B14" s="360"/>
      <c r="C14" s="365"/>
      <c r="D14" s="360"/>
      <c r="E14" s="360"/>
      <c r="F14" s="360"/>
      <c r="G14" s="367"/>
      <c r="H14" s="360"/>
      <c r="I14" s="360"/>
      <c r="J14" s="360"/>
      <c r="K14" s="360"/>
      <c r="L14" s="360"/>
      <c r="M14" s="360"/>
      <c r="N14" s="360"/>
      <c r="O14" s="360"/>
    </row>
    <row r="15" spans="1:15" ht="18.45" customHeight="1" thickBot="1" x14ac:dyDescent="0.45">
      <c r="A15" s="354" t="s">
        <v>87</v>
      </c>
      <c r="B15" s="360"/>
      <c r="C15" s="365"/>
      <c r="D15" s="365"/>
      <c r="E15" s="365"/>
      <c r="F15" s="365"/>
      <c r="G15" s="367"/>
      <c r="H15" s="367"/>
      <c r="I15" s="367"/>
      <c r="J15" s="367"/>
      <c r="K15" s="360"/>
      <c r="L15" s="360"/>
      <c r="M15" s="360"/>
      <c r="N15" s="360"/>
      <c r="O15" s="360"/>
    </row>
    <row r="16" spans="1:15" ht="18.45" customHeight="1" thickBot="1" x14ac:dyDescent="0.45">
      <c r="A16" s="354" t="s">
        <v>88</v>
      </c>
      <c r="B16" s="360"/>
      <c r="C16" s="365"/>
      <c r="D16" s="360"/>
      <c r="E16" s="360"/>
      <c r="F16" s="360"/>
      <c r="G16" s="367"/>
      <c r="H16" s="360"/>
      <c r="I16" s="360"/>
      <c r="J16" s="360"/>
      <c r="K16" s="360"/>
      <c r="L16" s="360"/>
      <c r="M16" s="360"/>
      <c r="N16" s="360"/>
      <c r="O16" s="360"/>
    </row>
    <row r="17" spans="1:15" ht="18.45" customHeight="1" thickBot="1" x14ac:dyDescent="0.45">
      <c r="A17" s="354" t="s">
        <v>89</v>
      </c>
      <c r="B17" s="360"/>
      <c r="C17" s="360"/>
      <c r="D17" s="360"/>
      <c r="E17" s="360"/>
      <c r="F17" s="365"/>
      <c r="G17" s="360"/>
      <c r="H17" s="367"/>
      <c r="I17" s="360"/>
      <c r="J17" s="360"/>
      <c r="K17" s="360"/>
      <c r="L17" s="360"/>
      <c r="M17" s="360"/>
      <c r="N17" s="360"/>
      <c r="O17" s="360"/>
    </row>
    <row r="18" spans="1:15" ht="18.45" customHeight="1" thickBot="1" x14ac:dyDescent="0.45">
      <c r="A18" s="354" t="s">
        <v>90</v>
      </c>
      <c r="B18" s="364"/>
      <c r="C18" s="364"/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</row>
    <row r="19" spans="1:15" ht="18.45" customHeight="1" thickBot="1" x14ac:dyDescent="0.45">
      <c r="A19" s="354" t="s">
        <v>91</v>
      </c>
      <c r="B19" s="362"/>
      <c r="C19" s="362"/>
      <c r="D19" s="362"/>
      <c r="E19" s="362"/>
      <c r="F19" s="362"/>
      <c r="G19" s="362"/>
      <c r="H19" s="362"/>
      <c r="I19" s="367"/>
      <c r="J19" s="362"/>
      <c r="K19" s="362"/>
      <c r="L19" s="362"/>
      <c r="M19" s="362"/>
      <c r="N19" s="362"/>
      <c r="O19" s="362"/>
    </row>
    <row r="20" spans="1:15" ht="18.45" customHeight="1" thickBot="1" x14ac:dyDescent="0.45">
      <c r="A20" s="354" t="s">
        <v>92</v>
      </c>
      <c r="B20" s="360"/>
      <c r="C20" s="365"/>
      <c r="D20" s="360"/>
      <c r="E20" s="360"/>
      <c r="F20" s="360"/>
      <c r="G20" s="367"/>
      <c r="H20" s="360"/>
      <c r="I20" s="360"/>
      <c r="J20" s="360"/>
      <c r="K20" s="360"/>
      <c r="L20" s="360"/>
      <c r="M20" s="360"/>
      <c r="N20" s="360"/>
      <c r="O20" s="360"/>
    </row>
    <row r="21" spans="1:15" ht="18.45" customHeight="1" thickBot="1" x14ac:dyDescent="0.5">
      <c r="A21" s="356" t="s">
        <v>93</v>
      </c>
      <c r="B21" s="360"/>
      <c r="C21" s="365"/>
      <c r="D21" s="360"/>
      <c r="E21" s="360"/>
      <c r="F21" s="360"/>
      <c r="G21" s="360"/>
      <c r="H21" s="360"/>
      <c r="I21" s="367"/>
      <c r="J21" s="360"/>
      <c r="K21" s="360"/>
      <c r="L21" s="360"/>
      <c r="M21" s="360"/>
      <c r="N21" s="360"/>
      <c r="O21" s="360"/>
    </row>
    <row r="22" spans="1:15" ht="18.45" customHeight="1" thickBot="1" x14ac:dyDescent="0.5">
      <c r="A22" s="357" t="s">
        <v>94</v>
      </c>
      <c r="B22" s="360"/>
      <c r="C22" s="360"/>
      <c r="D22" s="365"/>
      <c r="E22" s="360"/>
      <c r="F22" s="360"/>
      <c r="G22" s="360"/>
      <c r="H22" s="360"/>
      <c r="I22" s="367"/>
      <c r="J22" s="360"/>
      <c r="K22" s="360"/>
      <c r="L22" s="360"/>
      <c r="M22" s="360"/>
      <c r="N22" s="360"/>
      <c r="O22" s="360"/>
    </row>
    <row r="23" spans="1:15" ht="18.45" customHeight="1" thickBot="1" x14ac:dyDescent="0.5">
      <c r="A23" s="357" t="s">
        <v>95</v>
      </c>
      <c r="B23" s="360"/>
      <c r="C23" s="360"/>
      <c r="D23" s="365"/>
      <c r="E23" s="360"/>
      <c r="F23" s="360"/>
      <c r="G23" s="360"/>
      <c r="H23" s="367"/>
      <c r="I23" s="360"/>
      <c r="J23" s="360"/>
      <c r="K23" s="360"/>
      <c r="L23" s="360"/>
      <c r="M23" s="360"/>
      <c r="N23" s="360"/>
      <c r="O23" s="360"/>
    </row>
    <row r="24" spans="1:15" ht="18.45" customHeight="1" thickBot="1" x14ac:dyDescent="0.5">
      <c r="A24" s="357" t="s">
        <v>96</v>
      </c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66"/>
      <c r="N24" s="366"/>
      <c r="O24" s="366"/>
    </row>
    <row r="25" spans="1:15" ht="18.45" customHeight="1" thickBot="1" x14ac:dyDescent="0.5">
      <c r="A25" s="357" t="s">
        <v>97</v>
      </c>
      <c r="B25" s="365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</row>
    <row r="26" spans="1:15" ht="18.45" customHeight="1" thickBot="1" x14ac:dyDescent="0.5">
      <c r="A26" s="357" t="s">
        <v>98</v>
      </c>
      <c r="B26" s="360"/>
      <c r="C26" s="360"/>
      <c r="D26" s="360"/>
      <c r="E26" s="360"/>
      <c r="F26" s="365"/>
      <c r="G26" s="360"/>
      <c r="H26" s="360"/>
      <c r="I26" s="360"/>
      <c r="J26" s="367"/>
      <c r="K26" s="360"/>
      <c r="L26" s="360"/>
      <c r="M26" s="360"/>
      <c r="N26" s="360"/>
      <c r="O26" s="360"/>
    </row>
    <row r="27" spans="1:15" ht="18.45" customHeight="1" thickBot="1" x14ac:dyDescent="0.5">
      <c r="A27" s="357" t="s">
        <v>99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</row>
    <row r="28" spans="1:15" ht="18.45" customHeight="1" thickBot="1" x14ac:dyDescent="0.5">
      <c r="A28" s="357" t="s">
        <v>100</v>
      </c>
      <c r="B28" s="360"/>
      <c r="C28" s="360"/>
      <c r="D28" s="360"/>
      <c r="E28" s="365"/>
      <c r="F28" s="365"/>
      <c r="G28" s="367"/>
      <c r="H28" s="367"/>
      <c r="I28" s="367"/>
      <c r="J28" s="367"/>
      <c r="K28" s="360"/>
      <c r="L28" s="360"/>
      <c r="M28" s="360"/>
      <c r="N28" s="360"/>
      <c r="O28" s="360"/>
    </row>
    <row r="29" spans="1:15" ht="18.45" customHeight="1" thickBot="1" x14ac:dyDescent="0.5">
      <c r="A29" s="357" t="s">
        <v>101</v>
      </c>
      <c r="B29" s="360"/>
      <c r="C29" s="360"/>
      <c r="D29" s="360"/>
      <c r="E29" s="365"/>
      <c r="F29" s="360"/>
      <c r="G29" s="360"/>
      <c r="H29" s="360"/>
      <c r="I29" s="360"/>
      <c r="J29" s="360"/>
      <c r="K29" s="360"/>
      <c r="L29" s="360"/>
      <c r="M29" s="360"/>
      <c r="N29" s="360"/>
      <c r="O29" s="360"/>
    </row>
    <row r="30" spans="1:15" ht="18.45" customHeight="1" thickBot="1" x14ac:dyDescent="0.5">
      <c r="A30" s="357" t="s">
        <v>102</v>
      </c>
      <c r="B30" s="360"/>
      <c r="C30" s="360"/>
      <c r="D30" s="360"/>
      <c r="E30" s="365"/>
      <c r="F30" s="360"/>
      <c r="G30" s="367"/>
      <c r="H30" s="360"/>
      <c r="I30" s="360"/>
      <c r="J30" s="360"/>
      <c r="K30" s="360"/>
      <c r="L30" s="360"/>
      <c r="M30" s="360"/>
      <c r="N30" s="360"/>
      <c r="O30" s="360"/>
    </row>
    <row r="31" spans="1:15" ht="18.45" customHeight="1" thickBot="1" x14ac:dyDescent="0.5">
      <c r="A31" s="357" t="s">
        <v>103</v>
      </c>
      <c r="B31" s="360"/>
      <c r="C31" s="360"/>
      <c r="D31" s="365"/>
      <c r="E31" s="360"/>
      <c r="F31" s="365"/>
      <c r="G31" s="367"/>
      <c r="H31" s="360"/>
      <c r="I31" s="367"/>
      <c r="J31" s="360"/>
      <c r="K31" s="360"/>
      <c r="L31" s="360"/>
      <c r="M31" s="360"/>
      <c r="N31" s="360"/>
      <c r="O31" s="360"/>
    </row>
    <row r="32" spans="1:15" ht="18.45" customHeight="1" thickBot="1" x14ac:dyDescent="0.5">
      <c r="A32" s="357" t="s">
        <v>104</v>
      </c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2"/>
    </row>
    <row r="33" spans="1:15" ht="18.45" customHeight="1" thickBot="1" x14ac:dyDescent="0.5">
      <c r="A33" s="358" t="s">
        <v>105</v>
      </c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</row>
    <row r="34" spans="1:15" ht="18.45" customHeight="1" thickBot="1" x14ac:dyDescent="0.5">
      <c r="A34" s="359" t="s">
        <v>106</v>
      </c>
      <c r="B34" s="360"/>
      <c r="C34" s="360"/>
      <c r="D34" s="365"/>
      <c r="E34" s="360"/>
      <c r="F34" s="365"/>
      <c r="G34" s="367"/>
      <c r="H34" s="361"/>
      <c r="I34" s="360"/>
      <c r="J34" s="360"/>
      <c r="K34" s="360"/>
      <c r="L34" s="360"/>
      <c r="M34" s="360"/>
      <c r="N34" s="360"/>
      <c r="O34" s="360"/>
    </row>
    <row r="35" spans="1:15" ht="18.45" customHeight="1" thickBot="1" x14ac:dyDescent="0.5">
      <c r="A35" s="359" t="s">
        <v>107</v>
      </c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</row>
    <row r="36" spans="1:15" ht="18.45" customHeight="1" thickBot="1" x14ac:dyDescent="0.5">
      <c r="A36" s="359" t="s">
        <v>109</v>
      </c>
      <c r="B36" s="360"/>
      <c r="C36" s="360"/>
      <c r="D36" s="360"/>
      <c r="E36" s="360"/>
      <c r="F36" s="365"/>
      <c r="G36" s="360"/>
      <c r="H36" s="367"/>
      <c r="I36" s="360"/>
      <c r="J36" s="360"/>
      <c r="K36" s="360"/>
      <c r="L36" s="360"/>
      <c r="M36" s="360"/>
      <c r="N36" s="360"/>
      <c r="O36" s="360"/>
    </row>
    <row r="37" spans="1:15" ht="18.45" customHeight="1" thickBot="1" x14ac:dyDescent="0.5">
      <c r="A37" s="359" t="s">
        <v>110</v>
      </c>
      <c r="B37" s="360"/>
      <c r="C37" s="365"/>
      <c r="D37" s="360"/>
      <c r="E37" s="360"/>
      <c r="F37" s="360"/>
      <c r="G37" s="360"/>
      <c r="H37" s="360"/>
      <c r="I37" s="367"/>
      <c r="J37" s="360"/>
      <c r="K37" s="360"/>
      <c r="L37" s="360"/>
      <c r="M37" s="360"/>
      <c r="N37" s="360"/>
      <c r="O37" s="360"/>
    </row>
    <row r="38" spans="1:15" ht="18.45" customHeight="1" thickBot="1" x14ac:dyDescent="0.5">
      <c r="A38" s="359" t="s">
        <v>111</v>
      </c>
      <c r="B38" s="360"/>
      <c r="C38" s="360"/>
      <c r="D38" s="365"/>
      <c r="E38" s="360"/>
      <c r="F38" s="360"/>
      <c r="G38" s="360"/>
      <c r="H38" s="360"/>
      <c r="I38" s="360"/>
      <c r="J38" s="367"/>
      <c r="K38" s="360"/>
      <c r="L38" s="360"/>
      <c r="M38" s="360"/>
      <c r="N38" s="360"/>
      <c r="O38" s="360"/>
    </row>
    <row r="39" spans="1:15" ht="18.45" customHeight="1" thickBot="1" x14ac:dyDescent="0.5">
      <c r="A39" s="359" t="s">
        <v>112</v>
      </c>
      <c r="B39" s="360"/>
      <c r="C39" s="365"/>
      <c r="D39" s="360"/>
      <c r="E39" s="360"/>
      <c r="F39" s="360"/>
      <c r="G39" s="367"/>
      <c r="H39" s="360"/>
      <c r="I39" s="360"/>
      <c r="J39" s="360"/>
      <c r="K39" s="360"/>
      <c r="L39" s="360"/>
      <c r="M39" s="360"/>
      <c r="N39" s="360"/>
      <c r="O39" s="360"/>
    </row>
    <row r="40" spans="1:15" ht="18.45" customHeight="1" thickBot="1" x14ac:dyDescent="0.5">
      <c r="A40" s="359" t="s">
        <v>113</v>
      </c>
      <c r="B40" s="365"/>
      <c r="C40" s="360"/>
      <c r="D40" s="360"/>
      <c r="E40" s="360"/>
      <c r="F40" s="360"/>
      <c r="G40" s="367"/>
      <c r="H40" s="361"/>
      <c r="I40" s="360"/>
      <c r="J40" s="360"/>
      <c r="K40" s="360"/>
      <c r="L40" s="360"/>
      <c r="M40" s="360"/>
      <c r="N40" s="360"/>
      <c r="O40" s="360"/>
    </row>
    <row r="41" spans="1:15" ht="18.45" customHeight="1" thickBot="1" x14ac:dyDescent="0.5">
      <c r="A41" s="359" t="s">
        <v>134</v>
      </c>
      <c r="B41" s="360"/>
      <c r="C41" s="360"/>
      <c r="D41" s="360"/>
      <c r="E41" s="360"/>
      <c r="F41" s="360"/>
      <c r="G41" s="360"/>
      <c r="H41" s="367"/>
      <c r="I41" s="360"/>
      <c r="J41" s="360"/>
      <c r="K41" s="360"/>
      <c r="L41" s="360"/>
      <c r="M41" s="360"/>
      <c r="N41" s="360"/>
      <c r="O41" s="36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33"/>
  </sheetPr>
  <dimension ref="A1:C42"/>
  <sheetViews>
    <sheetView rightToLeft="1" topLeftCell="A16" workbookViewId="0">
      <selection activeCell="B36" sqref="B36"/>
    </sheetView>
  </sheetViews>
  <sheetFormatPr defaultColWidth="9.07421875" defaultRowHeight="12.45" x14ac:dyDescent="0.3"/>
  <cols>
    <col min="1" max="1" width="9.07421875" style="51" customWidth="1"/>
    <col min="2" max="2" width="10.3046875" style="51" bestFit="1" customWidth="1"/>
    <col min="3" max="3" width="14.3046875" style="51" bestFit="1" customWidth="1"/>
    <col min="4" max="4" width="9.07421875" style="51" customWidth="1"/>
    <col min="5" max="16384" width="9.07421875" style="51"/>
  </cols>
  <sheetData>
    <row r="1" spans="1:3" x14ac:dyDescent="0.3">
      <c r="A1" s="92" t="s">
        <v>135</v>
      </c>
      <c r="B1" s="92" t="s">
        <v>136</v>
      </c>
      <c r="C1" s="92" t="s">
        <v>137</v>
      </c>
    </row>
    <row r="2" spans="1:3" x14ac:dyDescent="0.3">
      <c r="A2" s="93">
        <v>43709</v>
      </c>
      <c r="B2" s="103" t="s">
        <v>138</v>
      </c>
      <c r="C2" s="103" t="s">
        <v>139</v>
      </c>
    </row>
    <row r="3" spans="1:3" x14ac:dyDescent="0.3">
      <c r="A3" s="93">
        <v>43739</v>
      </c>
      <c r="B3" s="104" t="s">
        <v>140</v>
      </c>
      <c r="C3" s="104" t="s">
        <v>141</v>
      </c>
    </row>
    <row r="4" spans="1:3" x14ac:dyDescent="0.3">
      <c r="A4" s="93">
        <v>43770</v>
      </c>
      <c r="B4" s="103" t="s">
        <v>142</v>
      </c>
      <c r="C4" s="103" t="s">
        <v>139</v>
      </c>
    </row>
    <row r="5" spans="1:3" x14ac:dyDescent="0.3">
      <c r="A5" s="93">
        <v>43800</v>
      </c>
      <c r="B5" s="104" t="s">
        <v>143</v>
      </c>
      <c r="C5" s="104" t="s">
        <v>141</v>
      </c>
    </row>
    <row r="6" spans="1:3" x14ac:dyDescent="0.3">
      <c r="A6" s="93">
        <v>43831</v>
      </c>
      <c r="B6" s="103" t="s">
        <v>144</v>
      </c>
      <c r="C6" s="103" t="s">
        <v>139</v>
      </c>
    </row>
    <row r="7" spans="1:3" x14ac:dyDescent="0.3">
      <c r="A7" s="93">
        <v>43862</v>
      </c>
      <c r="B7" s="104" t="s">
        <v>145</v>
      </c>
      <c r="C7" s="104" t="s">
        <v>146</v>
      </c>
    </row>
    <row r="8" spans="1:3" x14ac:dyDescent="0.3">
      <c r="A8" s="93">
        <v>43891</v>
      </c>
      <c r="B8" s="103" t="s">
        <v>147</v>
      </c>
      <c r="C8" s="112"/>
    </row>
    <row r="9" spans="1:3" x14ac:dyDescent="0.3">
      <c r="A9" s="93">
        <v>43922</v>
      </c>
      <c r="B9" s="104" t="s">
        <v>147</v>
      </c>
      <c r="C9" s="112"/>
    </row>
    <row r="10" spans="1:3" x14ac:dyDescent="0.3">
      <c r="A10" s="93">
        <v>43952</v>
      </c>
      <c r="B10" s="103" t="s">
        <v>148</v>
      </c>
      <c r="C10" s="103" t="s">
        <v>149</v>
      </c>
    </row>
    <row r="11" spans="1:3" x14ac:dyDescent="0.3">
      <c r="A11" s="93">
        <v>43983</v>
      </c>
      <c r="B11" s="104" t="s">
        <v>150</v>
      </c>
      <c r="C11" s="104" t="s">
        <v>139</v>
      </c>
    </row>
    <row r="12" spans="1:3" x14ac:dyDescent="0.3">
      <c r="A12" s="93">
        <v>44013</v>
      </c>
      <c r="B12" s="103" t="s">
        <v>151</v>
      </c>
      <c r="C12" s="103" t="s">
        <v>152</v>
      </c>
    </row>
    <row r="13" spans="1:3" x14ac:dyDescent="0.3">
      <c r="A13" s="93">
        <v>44044</v>
      </c>
      <c r="B13" s="104" t="s">
        <v>153</v>
      </c>
      <c r="C13" s="104" t="s">
        <v>154</v>
      </c>
    </row>
    <row r="14" spans="1:3" x14ac:dyDescent="0.3">
      <c r="A14" s="93">
        <v>44075</v>
      </c>
      <c r="B14" s="103" t="s">
        <v>147</v>
      </c>
      <c r="C14" s="112"/>
    </row>
    <row r="15" spans="1:3" x14ac:dyDescent="0.3">
      <c r="A15" s="93">
        <v>44105</v>
      </c>
      <c r="B15" s="104" t="s">
        <v>147</v>
      </c>
      <c r="C15" s="112"/>
    </row>
    <row r="16" spans="1:3" x14ac:dyDescent="0.3">
      <c r="A16" s="93">
        <v>44136</v>
      </c>
      <c r="B16" s="103" t="s">
        <v>155</v>
      </c>
      <c r="C16" s="103" t="s">
        <v>141</v>
      </c>
    </row>
    <row r="17" spans="1:3" x14ac:dyDescent="0.3">
      <c r="A17" s="93">
        <v>44166</v>
      </c>
      <c r="B17" s="104" t="s">
        <v>156</v>
      </c>
      <c r="C17" s="104" t="s">
        <v>157</v>
      </c>
    </row>
    <row r="18" spans="1:3" x14ac:dyDescent="0.3">
      <c r="A18" s="93">
        <v>44197</v>
      </c>
      <c r="B18" s="103" t="s">
        <v>158</v>
      </c>
      <c r="C18" s="103" t="s">
        <v>141</v>
      </c>
    </row>
    <row r="19" spans="1:3" x14ac:dyDescent="0.3">
      <c r="A19" s="93">
        <v>44228</v>
      </c>
      <c r="B19" s="104" t="s">
        <v>159</v>
      </c>
      <c r="C19" s="104" t="s">
        <v>139</v>
      </c>
    </row>
    <row r="20" spans="1:3" x14ac:dyDescent="0.3">
      <c r="A20" s="93">
        <v>44256</v>
      </c>
      <c r="B20" s="103" t="s">
        <v>160</v>
      </c>
      <c r="C20" s="103" t="s">
        <v>152</v>
      </c>
    </row>
    <row r="21" spans="1:3" x14ac:dyDescent="0.3">
      <c r="A21" s="93">
        <v>44287</v>
      </c>
      <c r="B21" s="104" t="s">
        <v>161</v>
      </c>
      <c r="C21" s="104" t="s">
        <v>162</v>
      </c>
    </row>
    <row r="22" spans="1:3" x14ac:dyDescent="0.3">
      <c r="A22" s="93">
        <v>44317</v>
      </c>
      <c r="B22" s="103" t="s">
        <v>163</v>
      </c>
      <c r="C22" s="103" t="s">
        <v>139</v>
      </c>
    </row>
    <row r="23" spans="1:3" x14ac:dyDescent="0.3">
      <c r="A23" s="93">
        <v>44348</v>
      </c>
      <c r="B23" s="104" t="s">
        <v>164</v>
      </c>
      <c r="C23" s="104" t="s">
        <v>141</v>
      </c>
    </row>
    <row r="24" spans="1:3" x14ac:dyDescent="0.3">
      <c r="A24" s="93">
        <v>44378</v>
      </c>
      <c r="B24" s="103" t="s">
        <v>165</v>
      </c>
      <c r="C24" s="103" t="s">
        <v>152</v>
      </c>
    </row>
    <row r="25" spans="1:3" x14ac:dyDescent="0.3">
      <c r="A25" s="93">
        <v>44409</v>
      </c>
      <c r="B25" s="104" t="s">
        <v>166</v>
      </c>
      <c r="C25" s="104" t="s">
        <v>139</v>
      </c>
    </row>
    <row r="26" spans="1:3" x14ac:dyDescent="0.3">
      <c r="A26" s="93">
        <v>44440</v>
      </c>
      <c r="B26" s="103" t="s">
        <v>140</v>
      </c>
      <c r="C26" s="103" t="s">
        <v>139</v>
      </c>
    </row>
    <row r="27" spans="1:3" x14ac:dyDescent="0.3">
      <c r="A27" s="93">
        <v>44470</v>
      </c>
      <c r="B27" s="104" t="s">
        <v>167</v>
      </c>
      <c r="C27" s="104" t="s">
        <v>168</v>
      </c>
    </row>
    <row r="28" spans="1:3" x14ac:dyDescent="0.3">
      <c r="A28" s="93">
        <v>44501</v>
      </c>
      <c r="B28" s="103" t="s">
        <v>169</v>
      </c>
      <c r="C28" s="103" t="s">
        <v>141</v>
      </c>
    </row>
    <row r="29" spans="1:3" x14ac:dyDescent="0.3">
      <c r="A29" s="93">
        <v>44531</v>
      </c>
      <c r="B29" s="104"/>
      <c r="C29" s="104"/>
    </row>
    <row r="30" spans="1:3" x14ac:dyDescent="0.3">
      <c r="A30" s="93">
        <v>44562</v>
      </c>
      <c r="B30" s="103" t="s">
        <v>170</v>
      </c>
      <c r="C30" s="103" t="s">
        <v>171</v>
      </c>
    </row>
    <row r="31" spans="1:3" x14ac:dyDescent="0.3">
      <c r="A31" s="93">
        <v>44593</v>
      </c>
      <c r="B31" s="104" t="s">
        <v>172</v>
      </c>
      <c r="C31" s="104"/>
    </row>
    <row r="32" spans="1:3" x14ac:dyDescent="0.3">
      <c r="A32" s="93">
        <v>44621</v>
      </c>
      <c r="B32" s="103" t="s">
        <v>173</v>
      </c>
      <c r="C32" s="103"/>
    </row>
    <row r="33" spans="1:3" x14ac:dyDescent="0.3">
      <c r="A33" s="93">
        <v>44652</v>
      </c>
      <c r="B33" s="104"/>
      <c r="C33" s="104"/>
    </row>
    <row r="34" spans="1:3" x14ac:dyDescent="0.3">
      <c r="A34" s="93">
        <v>44682</v>
      </c>
      <c r="B34" s="103"/>
      <c r="C34" s="103"/>
    </row>
    <row r="35" spans="1:3" x14ac:dyDescent="0.3">
      <c r="A35" s="93">
        <v>44713</v>
      </c>
      <c r="B35" s="104"/>
      <c r="C35" s="104"/>
    </row>
    <row r="36" spans="1:3" x14ac:dyDescent="0.3">
      <c r="A36" s="93">
        <v>44743</v>
      </c>
      <c r="B36" s="103"/>
      <c r="C36" s="103"/>
    </row>
    <row r="37" spans="1:3" x14ac:dyDescent="0.3">
      <c r="A37" s="93">
        <v>44774</v>
      </c>
      <c r="B37" s="104"/>
      <c r="C37" s="104"/>
    </row>
    <row r="38" spans="1:3" x14ac:dyDescent="0.3">
      <c r="A38" s="93">
        <v>44805</v>
      </c>
      <c r="B38" s="103"/>
      <c r="C38" s="103"/>
    </row>
    <row r="39" spans="1:3" x14ac:dyDescent="0.3">
      <c r="A39" s="93">
        <v>44835</v>
      </c>
      <c r="B39" s="94"/>
      <c r="C39" s="94"/>
    </row>
    <row r="40" spans="1:3" x14ac:dyDescent="0.3">
      <c r="A40" s="93">
        <v>44866</v>
      </c>
      <c r="B40" s="94"/>
      <c r="C40" s="94"/>
    </row>
    <row r="41" spans="1:3" x14ac:dyDescent="0.3">
      <c r="A41" s="93">
        <v>44896</v>
      </c>
      <c r="B41" s="94"/>
      <c r="C41" s="94"/>
    </row>
    <row r="42" spans="1:3" x14ac:dyDescent="0.3">
      <c r="A42" s="93">
        <v>44927</v>
      </c>
      <c r="B42" s="94"/>
      <c r="C42" s="9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format</vt:lpstr>
      <vt:lpstr>quality</vt:lpstr>
      <vt:lpstr>raw</vt:lpstr>
      <vt:lpstr>הגשות שישי</vt:lpstr>
      <vt:lpstr>מצטיינים </vt:lpstr>
      <vt:lpstr>quality!Print_Area</vt:lpstr>
      <vt:lpstr>raw!Print_Area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 danon</dc:creator>
  <cp:lastModifiedBy>HP</cp:lastModifiedBy>
  <cp:lastPrinted>2022-01-05T16:13:11Z</cp:lastPrinted>
  <dcterms:created xsi:type="dcterms:W3CDTF">2019-10-27T12:44:41Z</dcterms:created>
  <dcterms:modified xsi:type="dcterms:W3CDTF">2022-09-17T18:31:04Z</dcterms:modified>
</cp:coreProperties>
</file>