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User-save-space\Thursday\AMAP\"/>
    </mc:Choice>
  </mc:AlternateContent>
  <bookViews>
    <workbookView xWindow="0" yWindow="0" windowWidth="19200" windowHeight="12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E14" i="1"/>
  <c r="D13" i="1"/>
  <c r="E13" i="1"/>
  <c r="D12" i="1"/>
  <c r="E12" i="1"/>
  <c r="D11" i="1"/>
  <c r="E11" i="1"/>
  <c r="D10" i="1"/>
  <c r="E10" i="1"/>
  <c r="E2" i="1"/>
  <c r="E9" i="1"/>
  <c r="E3" i="1"/>
  <c r="E4" i="1"/>
  <c r="E5" i="1"/>
  <c r="E6" i="1"/>
  <c r="E7" i="1"/>
  <c r="E8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<sst xmlns="http://schemas.openxmlformats.org/spreadsheetml/2006/main" count="6" uniqueCount="6">
  <si>
    <t>T (K)</t>
  </si>
  <si>
    <r>
      <t>R (</t>
    </r>
    <r>
      <rPr>
        <sz val="11"/>
        <color theme="1"/>
        <rFont val="Calibri"/>
        <family val="2"/>
      </rPr>
      <t>Ω)</t>
    </r>
  </si>
  <si>
    <t>x = (249305-sqrt(925670 y-7515718185))/92567</t>
  </si>
  <si>
    <t>x = (sqrt(925670 y-7515718185)+249305)/92567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</si>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</sst>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3541458002681175E-2"/>
                  <c:y val="3.16557101467509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Sheet1!$A$6:$A$9</c:f>
              <c:numCache>
                <c:formatCode>General</c:formatCode>
                <c:ptCount val="4"/>
                <c:pt idx="0">
                  <c:v>1.7992999999999999</c:v>
                </c:pt>
                <c:pt idx="1">
                  <c:v>2.0005999999999999</c:v>
                </c:pt>
                <c:pt idx="2">
                  <c:v>2.2004999999999999</c:v>
                </c:pt>
                <c:pt idx="3">
                  <c:v>2.4001999999999999</c:v>
                </c:pt>
              </c:numCache>
            </c:numRef>
          </c:xVal>
          <c:yVal>
            <c:numRef>
              <c:f>Sheet1!$B$6:$B$9</c:f>
              <c:numCache>
                <c:formatCode>General</c:formatCode>
                <c:ptCount val="4"/>
                <c:pt idx="0">
                  <c:v>15535</c:v>
                </c:pt>
                <c:pt idx="1">
                  <c:v>12508</c:v>
                </c:pt>
                <c:pt idx="2">
                  <c:v>10421</c:v>
                </c:pt>
                <c:pt idx="3">
                  <c:v>8897.4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139040"/>
        <c:axId val="256137864"/>
      </c:scatterChart>
      <c:valAx>
        <c:axId val="25613904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137864"/>
        <c:crosses val="autoZero"/>
        <c:crossBetween val="midCat"/>
      </c:valAx>
      <c:valAx>
        <c:axId val="256137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13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0</xdr:row>
      <xdr:rowOff>190499</xdr:rowOff>
    </xdr:from>
    <xdr:to>
      <xdr:col>21</xdr:col>
      <xdr:colOff>371475</xdr:colOff>
      <xdr:row>38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E13" sqref="E1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s="1"/>
      <c r="D1" t="s">
        <v>4</v>
      </c>
      <c r="E1" t="s">
        <v>5</v>
      </c>
    </row>
    <row r="2" spans="1:5" x14ac:dyDescent="0.25">
      <c r="A2">
        <v>1.1989000000000001</v>
      </c>
      <c r="B2">
        <v>41951</v>
      </c>
      <c r="D2">
        <f xml:space="preserve"> (SQRT(925670*B2 -7515718185)+249305)/92567</f>
        <v>4.6050026384282035</v>
      </c>
      <c r="E2">
        <f xml:space="preserve"> (249305-SQRT(925670*B2-7515718185))/92567</f>
        <v>0.78147418376545075</v>
      </c>
    </row>
    <row r="3" spans="1:5" x14ac:dyDescent="0.25">
      <c r="A3">
        <v>1.2992999999999999</v>
      </c>
      <c r="B3">
        <v>33731</v>
      </c>
      <c r="D3">
        <f t="shared" ref="D3:D14" si="0" xml:space="preserve"> (SQRT(925670*B3 -7515718185)+249305)/92567</f>
        <v>4.3566196110023148</v>
      </c>
      <c r="E3">
        <f t="shared" ref="E3:E9" si="1" xml:space="preserve"> (249305-SQRT(925670*B3-7515718185))/92567</f>
        <v>1.0298572111913402</v>
      </c>
    </row>
    <row r="4" spans="1:5" x14ac:dyDescent="0.25">
      <c r="A4">
        <v>1.399</v>
      </c>
      <c r="B4">
        <v>27850</v>
      </c>
      <c r="D4">
        <f t="shared" si="0"/>
        <v>4.1532087576296002</v>
      </c>
      <c r="E4">
        <f t="shared" si="1"/>
        <v>1.2332680645640539</v>
      </c>
    </row>
    <row r="5" spans="1:5" x14ac:dyDescent="0.25">
      <c r="A5">
        <v>1.5992999999999999</v>
      </c>
      <c r="B5">
        <v>20149</v>
      </c>
      <c r="D5">
        <f t="shared" si="0"/>
        <v>3.8332276501277467</v>
      </c>
      <c r="E5">
        <f t="shared" si="1"/>
        <v>1.5532491720659072</v>
      </c>
    </row>
    <row r="6" spans="1:5" x14ac:dyDescent="0.25">
      <c r="A6">
        <v>1.7992999999999999</v>
      </c>
      <c r="B6">
        <v>15535</v>
      </c>
      <c r="D6">
        <f t="shared" si="0"/>
        <v>3.5882946627310184</v>
      </c>
      <c r="E6">
        <f t="shared" si="1"/>
        <v>1.7981821594626357</v>
      </c>
    </row>
    <row r="7" spans="1:5" x14ac:dyDescent="0.25">
      <c r="A7">
        <v>2.0005999999999999</v>
      </c>
      <c r="B7">
        <v>12508</v>
      </c>
      <c r="D7">
        <f t="shared" si="0"/>
        <v>3.3818016318868684</v>
      </c>
      <c r="E7">
        <f t="shared" si="1"/>
        <v>2.0046751903067861</v>
      </c>
    </row>
    <row r="8" spans="1:5" x14ac:dyDescent="0.25">
      <c r="A8">
        <v>2.2004999999999999</v>
      </c>
      <c r="B8">
        <v>10421</v>
      </c>
      <c r="D8">
        <f t="shared" si="0"/>
        <v>3.1918976056836961</v>
      </c>
      <c r="E8">
        <f t="shared" si="1"/>
        <v>2.194579216509958</v>
      </c>
    </row>
    <row r="9" spans="1:5" x14ac:dyDescent="0.25">
      <c r="A9">
        <v>2.4001999999999999</v>
      </c>
      <c r="B9">
        <v>8897.4</v>
      </c>
      <c r="D9">
        <f t="shared" si="0"/>
        <v>2.9831809890035594</v>
      </c>
      <c r="E9">
        <f xml:space="preserve"> (249305-SQRT(925670*B9-7515718185))/92567</f>
        <v>2.4032958331900955</v>
      </c>
    </row>
    <row r="10" spans="1:5" x14ac:dyDescent="0.25">
      <c r="B10">
        <v>9800</v>
      </c>
      <c r="D10">
        <f t="shared" si="0"/>
        <v>3.1193539466333964</v>
      </c>
      <c r="E10">
        <f xml:space="preserve"> (249305-SQRT(925670*B10-7515718185))/92567</f>
        <v>2.2671228755602582</v>
      </c>
    </row>
    <row r="11" spans="1:5" x14ac:dyDescent="0.25">
      <c r="B11">
        <v>10200</v>
      </c>
      <c r="D11">
        <f t="shared" si="0"/>
        <v>3.1673548455376492</v>
      </c>
      <c r="E11">
        <f xml:space="preserve"> (249305-SQRT(925670*B11-7515718185))/92567</f>
        <v>2.2191219766560053</v>
      </c>
    </row>
    <row r="12" spans="1:5" x14ac:dyDescent="0.25">
      <c r="B12">
        <v>10900</v>
      </c>
      <c r="D12">
        <f t="shared" si="0"/>
        <v>3.2413326502784532</v>
      </c>
      <c r="E12">
        <f xml:space="preserve"> (249305-SQRT(925670*B12-7515718185))/92567</f>
        <v>2.1451441719152013</v>
      </c>
    </row>
    <row r="13" spans="1:5" x14ac:dyDescent="0.25">
      <c r="B13">
        <v>10600</v>
      </c>
      <c r="D13">
        <f t="shared" si="0"/>
        <v>3.2109239693154619</v>
      </c>
      <c r="E13">
        <f xml:space="preserve"> (249305-SQRT(925670*B13-7515718185))/92567</f>
        <v>2.1755528528781922</v>
      </c>
    </row>
    <row r="14" spans="1:5" x14ac:dyDescent="0.25">
      <c r="B14">
        <v>12500</v>
      </c>
      <c r="D14">
        <f t="shared" si="0"/>
        <v>3.3811737788088894</v>
      </c>
      <c r="E14">
        <f xml:space="preserve"> (249305-SQRT(925670*B14-7515718185))/92567</f>
        <v>2.0053030433847652</v>
      </c>
    </row>
    <row r="17" spans="1:1" x14ac:dyDescent="0.25">
      <c r="A17" s="1" t="s">
        <v>2</v>
      </c>
    </row>
    <row r="18" spans="1:1" x14ac:dyDescent="0.25">
      <c r="A18" s="1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phy451</dc:creator>
  <cp:lastModifiedBy>phy451</cp:lastModifiedBy>
  <dcterms:created xsi:type="dcterms:W3CDTF">2016-02-05T00:14:40Z</dcterms:created>
  <dcterms:modified xsi:type="dcterms:W3CDTF">2016-02-05T01:20:43Z</dcterms:modified>
</cp:coreProperties>
</file>