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PhysicsLab\AMAP\"/>
    </mc:Choice>
  </mc:AlternateContent>
  <bookViews>
    <workbookView xWindow="0" yWindow="0" windowWidth="19200" windowHeight="12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AF7" i="1"/>
  <c r="W7" i="1"/>
  <c r="AD6" i="1"/>
  <c r="N6" i="1"/>
  <c r="AF4" i="1"/>
  <c r="AJ11" i="1"/>
  <c r="AJ10" i="1"/>
  <c r="AJ9" i="1"/>
  <c r="U6" i="1"/>
  <c r="L6" i="1"/>
  <c r="N4" i="1"/>
  <c r="AF6" i="1" l="1"/>
  <c r="W4" i="1"/>
  <c r="W6" i="1" s="1"/>
  <c r="E4" i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L87" i="1"/>
  <c r="N87" i="1" s="1"/>
  <c r="L88" i="1"/>
  <c r="N88" i="1" s="1"/>
  <c r="L89" i="1"/>
  <c r="L90" i="1"/>
  <c r="N90" i="1" s="1"/>
  <c r="L91" i="1"/>
  <c r="N91" i="1" s="1"/>
  <c r="L92" i="1"/>
  <c r="N92" i="1" s="1"/>
  <c r="L93" i="1"/>
  <c r="L94" i="1"/>
  <c r="N94" i="1" s="1"/>
  <c r="L95" i="1"/>
  <c r="N95" i="1" s="1"/>
  <c r="L96" i="1"/>
  <c r="N96" i="1" s="1"/>
  <c r="L97" i="1"/>
  <c r="L98" i="1"/>
  <c r="N98" i="1" s="1"/>
  <c r="L99" i="1"/>
  <c r="N99" i="1" s="1"/>
  <c r="L100" i="1"/>
  <c r="N100" i="1" s="1"/>
  <c r="L101" i="1"/>
  <c r="L102" i="1"/>
  <c r="N102" i="1" s="1"/>
  <c r="L103" i="1"/>
  <c r="N103" i="1" s="1"/>
  <c r="L104" i="1"/>
  <c r="N104" i="1" s="1"/>
  <c r="L105" i="1"/>
  <c r="L106" i="1"/>
  <c r="N106" i="1" s="1"/>
  <c r="L107" i="1"/>
  <c r="N107" i="1" s="1"/>
  <c r="L108" i="1"/>
  <c r="N108" i="1" s="1"/>
  <c r="L109" i="1"/>
  <c r="W102" i="1"/>
  <c r="N109" i="1"/>
  <c r="N105" i="1"/>
  <c r="N101" i="1"/>
  <c r="N97" i="1"/>
  <c r="N93" i="1"/>
  <c r="N89" i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0" i="1"/>
  <c r="W30" i="1" s="1"/>
  <c r="U29" i="1"/>
  <c r="W29" i="1" s="1"/>
  <c r="U28" i="1"/>
  <c r="W28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U9" i="1"/>
  <c r="W9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9" i="1"/>
  <c r="E9" i="1" s="1"/>
  <c r="E5" i="1" l="1"/>
  <c r="W5" i="1"/>
  <c r="AI10" i="1" s="1"/>
  <c r="AF5" i="1"/>
  <c r="AI11" i="1" s="1"/>
  <c r="N5" i="1"/>
  <c r="AI9" i="1" s="1"/>
  <c r="D11" i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</calcChain>
</file>

<file path=xl/sharedStrings.xml><?xml version="1.0" encoding="utf-8"?>
<sst xmlns="http://schemas.openxmlformats.org/spreadsheetml/2006/main" count="53" uniqueCount="24">
  <si>
    <t>dQ/dT = C</t>
  </si>
  <si>
    <t>dQ = i^2*R</t>
  </si>
  <si>
    <t xml:space="preserve">dQ = </t>
  </si>
  <si>
    <t>T</t>
  </si>
  <si>
    <t>t</t>
  </si>
  <si>
    <r>
      <t>R (</t>
    </r>
    <r>
      <rPr>
        <sz val="11"/>
        <color theme="1"/>
        <rFont val="Calibri"/>
        <family val="2"/>
      </rPr>
      <t>Ω)</t>
    </r>
    <r>
      <rPr>
        <sz val="11"/>
        <color theme="1"/>
        <rFont val="Calibri"/>
        <family val="2"/>
        <scheme val="minor"/>
      </rPr>
      <t xml:space="preserve"> = </t>
    </r>
  </si>
  <si>
    <t>dR (Ω) =</t>
  </si>
  <si>
    <t>V</t>
  </si>
  <si>
    <t>MV</t>
  </si>
  <si>
    <t>Vh</t>
  </si>
  <si>
    <t>Ih</t>
  </si>
  <si>
    <t>dT = dTq + dTback</t>
  </si>
  <si>
    <t>dTback =</t>
  </si>
  <si>
    <t>dT7 =</t>
  </si>
  <si>
    <t>dT10 =</t>
  </si>
  <si>
    <t>dT14 =</t>
  </si>
  <si>
    <t>C =</t>
  </si>
  <si>
    <t>Volume=</t>
  </si>
  <si>
    <t>Tavg=</t>
  </si>
  <si>
    <t>C</t>
  </si>
  <si>
    <t>Tavg</t>
  </si>
  <si>
    <t>J K^-1</t>
  </si>
  <si>
    <t>in Joules</t>
  </si>
  <si>
    <t>Q = I^2*R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</si>
</sst>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11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997374395181428E-3"/>
                  <c:y val="0.30991455983321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Sheet1!$E$9:$E$109</c:f>
              <c:numCache>
                <c:formatCode>General</c:formatCode>
                <c:ptCount val="101"/>
                <c:pt idx="0">
                  <c:v>1.6928478543563068</c:v>
                </c:pt>
                <c:pt idx="1">
                  <c:v>1.6929345470307759</c:v>
                </c:pt>
                <c:pt idx="2">
                  <c:v>1.6929778933680104</c:v>
                </c:pt>
                <c:pt idx="3">
                  <c:v>1.6930645860424793</c:v>
                </c:pt>
                <c:pt idx="4">
                  <c:v>1.6932379713914174</c:v>
                </c:pt>
                <c:pt idx="5">
                  <c:v>1.6933246640658863</c:v>
                </c:pt>
                <c:pt idx="6">
                  <c:v>1.6934113567403555</c:v>
                </c:pt>
                <c:pt idx="7">
                  <c:v>1.6934547030775899</c:v>
                </c:pt>
                <c:pt idx="8">
                  <c:v>1.6935847420892935</c:v>
                </c:pt>
                <c:pt idx="9">
                  <c:v>1.693628088426528</c:v>
                </c:pt>
                <c:pt idx="10">
                  <c:v>1.6937147811009969</c:v>
                </c:pt>
                <c:pt idx="11">
                  <c:v>1.6938448201127005</c:v>
                </c:pt>
                <c:pt idx="12">
                  <c:v>1.6939315127871695</c:v>
                </c:pt>
                <c:pt idx="13">
                  <c:v>1.6940182054616384</c:v>
                </c:pt>
                <c:pt idx="14">
                  <c:v>1.6941048981361075</c:v>
                </c:pt>
                <c:pt idx="15">
                  <c:v>1.6941915908105765</c:v>
                </c:pt>
                <c:pt idx="16">
                  <c:v>1.6942782834850456</c:v>
                </c:pt>
                <c:pt idx="17">
                  <c:v>1.694408322496749</c:v>
                </c:pt>
                <c:pt idx="18">
                  <c:v>1.6944950151712179</c:v>
                </c:pt>
                <c:pt idx="19">
                  <c:v>1.6945817078456871</c:v>
                </c:pt>
                <c:pt idx="20">
                  <c:v>1.6946250541829215</c:v>
                </c:pt>
                <c:pt idx="21">
                  <c:v>1.6947117468573905</c:v>
                </c:pt>
                <c:pt idx="22">
                  <c:v>1.6947984395318596</c:v>
                </c:pt>
                <c:pt idx="23">
                  <c:v>1.6948851322063285</c:v>
                </c:pt>
                <c:pt idx="24">
                  <c:v>1.6950585175552666</c:v>
                </c:pt>
                <c:pt idx="25">
                  <c:v>1.6951452102297355</c:v>
                </c:pt>
                <c:pt idx="26">
                  <c:v>1.69518855656697</c:v>
                </c:pt>
                <c:pt idx="27">
                  <c:v>1.6952752492414391</c:v>
                </c:pt>
                <c:pt idx="28">
                  <c:v>1.6953619419159081</c:v>
                </c:pt>
                <c:pt idx="29">
                  <c:v>1.6954486345903772</c:v>
                </c:pt>
                <c:pt idx="30">
                  <c:v>1.6955786736020806</c:v>
                </c:pt>
                <c:pt idx="31">
                  <c:v>1.6956653662765497</c:v>
                </c:pt>
                <c:pt idx="32">
                  <c:v>1.6957520589510187</c:v>
                </c:pt>
                <c:pt idx="33">
                  <c:v>1.6958387516254876</c:v>
                </c:pt>
                <c:pt idx="34">
                  <c:v>1.6959254442999567</c:v>
                </c:pt>
                <c:pt idx="35">
                  <c:v>1.6959687906371912</c:v>
                </c:pt>
                <c:pt idx="36">
                  <c:v>1.6961421759861293</c:v>
                </c:pt>
                <c:pt idx="37">
                  <c:v>1.6962288686605982</c:v>
                </c:pt>
                <c:pt idx="38">
                  <c:v>1.6962722149978327</c:v>
                </c:pt>
                <c:pt idx="39">
                  <c:v>1.6964022540095363</c:v>
                </c:pt>
                <c:pt idx="40">
                  <c:v>1.6964456003467707</c:v>
                </c:pt>
                <c:pt idx="41">
                  <c:v>1.6965322930212396</c:v>
                </c:pt>
                <c:pt idx="42">
                  <c:v>1.6966189856957088</c:v>
                </c:pt>
                <c:pt idx="43">
                  <c:v>1.6967923710446466</c:v>
                </c:pt>
                <c:pt idx="44">
                  <c:v>1.6968790637191158</c:v>
                </c:pt>
                <c:pt idx="45">
                  <c:v>1.6969224100563502</c:v>
                </c:pt>
                <c:pt idx="46">
                  <c:v>1.6970091027308192</c:v>
                </c:pt>
                <c:pt idx="47">
                  <c:v>1.6970957954052883</c:v>
                </c:pt>
                <c:pt idx="48">
                  <c:v>1.6971824880797572</c:v>
                </c:pt>
                <c:pt idx="49">
                  <c:v>1.6973125270914609</c:v>
                </c:pt>
                <c:pt idx="50">
                  <c:v>1.6973992197659298</c:v>
                </c:pt>
                <c:pt idx="51">
                  <c:v>1.6974859124403987</c:v>
                </c:pt>
                <c:pt idx="52">
                  <c:v>1.6975726051148678</c:v>
                </c:pt>
                <c:pt idx="53">
                  <c:v>1.6976592977893368</c:v>
                </c:pt>
                <c:pt idx="54">
                  <c:v>1.6977459904638057</c:v>
                </c:pt>
                <c:pt idx="55">
                  <c:v>1.6978326831382748</c:v>
                </c:pt>
                <c:pt idx="56">
                  <c:v>1.6979627221499782</c:v>
                </c:pt>
                <c:pt idx="57">
                  <c:v>1.6980494148244474</c:v>
                </c:pt>
                <c:pt idx="58">
                  <c:v>1.6981361074989163</c:v>
                </c:pt>
                <c:pt idx="59">
                  <c:v>1.6982228001733854</c:v>
                </c:pt>
                <c:pt idx="60">
                  <c:v>1.6982661465106199</c:v>
                </c:pt>
                <c:pt idx="61">
                  <c:v>1.6983528391850888</c:v>
                </c:pt>
                <c:pt idx="62">
                  <c:v>1.6985262245340269</c:v>
                </c:pt>
                <c:pt idx="63">
                  <c:v>1.6986129172084958</c:v>
                </c:pt>
                <c:pt idx="64">
                  <c:v>1.6986562635457303</c:v>
                </c:pt>
                <c:pt idx="65">
                  <c:v>1.6987863025574339</c:v>
                </c:pt>
                <c:pt idx="66">
                  <c:v>1.6988296488946684</c:v>
                </c:pt>
                <c:pt idx="67">
                  <c:v>1.6989163415691375</c:v>
                </c:pt>
                <c:pt idx="68">
                  <c:v>1.6990030342436064</c:v>
                </c:pt>
                <c:pt idx="69">
                  <c:v>1.6991764195925445</c:v>
                </c:pt>
                <c:pt idx="70">
                  <c:v>1.699219765929779</c:v>
                </c:pt>
                <c:pt idx="71">
                  <c:v>1.6993064586042479</c:v>
                </c:pt>
                <c:pt idx="72">
                  <c:v>1.699393151278717</c:v>
                </c:pt>
                <c:pt idx="73">
                  <c:v>1.699479843953186</c:v>
                </c:pt>
                <c:pt idx="74">
                  <c:v>1.6995665366276549</c:v>
                </c:pt>
                <c:pt idx="75">
                  <c:v>1.699739921976593</c:v>
                </c:pt>
                <c:pt idx="76">
                  <c:v>1.6997832683138274</c:v>
                </c:pt>
                <c:pt idx="77">
                  <c:v>1.6998699609882966</c:v>
                </c:pt>
                <c:pt idx="78">
                  <c:v>1.6999566536627655</c:v>
                </c:pt>
                <c:pt idx="79">
                  <c:v>1.7000433463372344</c:v>
                </c:pt>
                <c:pt idx="80">
                  <c:v>1.7001300390117036</c:v>
                </c:pt>
                <c:pt idx="81">
                  <c:v>1.700173385348938</c:v>
                </c:pt>
                <c:pt idx="82">
                  <c:v>1.7003467706978761</c:v>
                </c:pt>
                <c:pt idx="83">
                  <c:v>1.700433463372345</c:v>
                </c:pt>
                <c:pt idx="84">
                  <c:v>1.7005201560468139</c:v>
                </c:pt>
                <c:pt idx="85">
                  <c:v>1.7006068487212831</c:v>
                </c:pt>
                <c:pt idx="86">
                  <c:v>1.700693541395752</c:v>
                </c:pt>
                <c:pt idx="87">
                  <c:v>1.7007368877329865</c:v>
                </c:pt>
                <c:pt idx="88">
                  <c:v>1.7009102730819246</c:v>
                </c:pt>
                <c:pt idx="89">
                  <c:v>1.7009969657563935</c:v>
                </c:pt>
                <c:pt idx="90">
                  <c:v>1.7010836584308626</c:v>
                </c:pt>
                <c:pt idx="91">
                  <c:v>1.7011703511053315</c:v>
                </c:pt>
                <c:pt idx="92">
                  <c:v>1.701213697442566</c:v>
                </c:pt>
                <c:pt idx="93">
                  <c:v>1.7013003901170352</c:v>
                </c:pt>
                <c:pt idx="94">
                  <c:v>1.7013870827915041</c:v>
                </c:pt>
                <c:pt idx="95">
                  <c:v>1.7015604681404422</c:v>
                </c:pt>
                <c:pt idx="96">
                  <c:v>1.7016038144776766</c:v>
                </c:pt>
                <c:pt idx="97">
                  <c:v>1.7016905071521455</c:v>
                </c:pt>
                <c:pt idx="98">
                  <c:v>1.7017771998266147</c:v>
                </c:pt>
                <c:pt idx="99">
                  <c:v>1.7018638925010836</c:v>
                </c:pt>
                <c:pt idx="100">
                  <c:v>1.7019505851755528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6616"/>
        <c:axId val="253668576"/>
      </c:scatterChart>
      <c:valAx>
        <c:axId val="25366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8576"/>
        <c:crosses val="autoZero"/>
        <c:crossBetween val="midCat"/>
      </c:valAx>
      <c:valAx>
        <c:axId val="253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Sheet1!$M$9:$M$110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Sheet1!$N$9:$N$110</c:f>
              <c:numCache>
                <c:formatCode>General</c:formatCode>
                <c:ptCount val="102"/>
                <c:pt idx="0">
                  <c:v>1.6941048981361075</c:v>
                </c:pt>
                <c:pt idx="1">
                  <c:v>1.6944516688339835</c:v>
                </c:pt>
                <c:pt idx="2">
                  <c:v>1.6947984395318596</c:v>
                </c:pt>
                <c:pt idx="3">
                  <c:v>1.6950151712180321</c:v>
                </c:pt>
                <c:pt idx="4">
                  <c:v>1.6952319029042047</c:v>
                </c:pt>
                <c:pt idx="5">
                  <c:v>1.6954486345903772</c:v>
                </c:pt>
                <c:pt idx="6">
                  <c:v>1.6957087126137842</c:v>
                </c:pt>
                <c:pt idx="7">
                  <c:v>1.6960988296488946</c:v>
                </c:pt>
                <c:pt idx="8">
                  <c:v>1.6963155613350671</c:v>
                </c:pt>
                <c:pt idx="9">
                  <c:v>1.6964456003467707</c:v>
                </c:pt>
                <c:pt idx="10">
                  <c:v>1.6966623320329433</c:v>
                </c:pt>
                <c:pt idx="11">
                  <c:v>1.6968357173818813</c:v>
                </c:pt>
                <c:pt idx="12">
                  <c:v>1.6970091027308192</c:v>
                </c:pt>
                <c:pt idx="13">
                  <c:v>1.6973558734286953</c:v>
                </c:pt>
                <c:pt idx="14">
                  <c:v>1.6975292587776334</c:v>
                </c:pt>
                <c:pt idx="15">
                  <c:v>1.6977026441265712</c:v>
                </c:pt>
                <c:pt idx="16">
                  <c:v>1.6978760294755093</c:v>
                </c:pt>
                <c:pt idx="17">
                  <c:v>1.6980494148244474</c:v>
                </c:pt>
                <c:pt idx="18">
                  <c:v>1.6981361074989163</c:v>
                </c:pt>
                <c:pt idx="19">
                  <c:v>1.6985262245340269</c:v>
                </c:pt>
                <c:pt idx="20">
                  <c:v>1.698699609882965</c:v>
                </c:pt>
                <c:pt idx="21">
                  <c:v>1.6987863025574339</c:v>
                </c:pt>
                <c:pt idx="22">
                  <c:v>1.6989163415691375</c:v>
                </c:pt>
                <c:pt idx="23">
                  <c:v>1.6991330732553098</c:v>
                </c:pt>
                <c:pt idx="24">
                  <c:v>1.6992631122670134</c:v>
                </c:pt>
                <c:pt idx="25">
                  <c:v>1.699393151278717</c:v>
                </c:pt>
                <c:pt idx="26">
                  <c:v>1.6996965756393585</c:v>
                </c:pt>
                <c:pt idx="27">
                  <c:v>1.6998266146510619</c:v>
                </c:pt>
                <c:pt idx="28">
                  <c:v>1.6999566536627655</c:v>
                </c:pt>
                <c:pt idx="29">
                  <c:v>1.7001300390117036</c:v>
                </c:pt>
                <c:pt idx="30">
                  <c:v>1.7003034243606416</c:v>
                </c:pt>
                <c:pt idx="31">
                  <c:v>1.700433463372345</c:v>
                </c:pt>
                <c:pt idx="32">
                  <c:v>1.7006501950585176</c:v>
                </c:pt>
                <c:pt idx="33">
                  <c:v>1.7007802340702212</c:v>
                </c:pt>
                <c:pt idx="34">
                  <c:v>1.700953619419159</c:v>
                </c:pt>
                <c:pt idx="35">
                  <c:v>1.7010836584308626</c:v>
                </c:pt>
                <c:pt idx="36">
                  <c:v>1.7011703511053315</c:v>
                </c:pt>
                <c:pt idx="37">
                  <c:v>1.7013437364542696</c:v>
                </c:pt>
                <c:pt idx="38">
                  <c:v>1.7014737754659732</c:v>
                </c:pt>
                <c:pt idx="39">
                  <c:v>1.7017771998266147</c:v>
                </c:pt>
                <c:pt idx="40">
                  <c:v>1.7018638925010836</c:v>
                </c:pt>
                <c:pt idx="41">
                  <c:v>1.7020372778500217</c:v>
                </c:pt>
                <c:pt idx="42">
                  <c:v>1.7021673168617253</c:v>
                </c:pt>
                <c:pt idx="43">
                  <c:v>1.7022973558734287</c:v>
                </c:pt>
                <c:pt idx="44">
                  <c:v>1.7024273948851323</c:v>
                </c:pt>
                <c:pt idx="45">
                  <c:v>1.7026874729085393</c:v>
                </c:pt>
                <c:pt idx="46">
                  <c:v>1.7028175119202427</c:v>
                </c:pt>
                <c:pt idx="47">
                  <c:v>1.7029475509319463</c:v>
                </c:pt>
                <c:pt idx="48">
                  <c:v>1.7030775899436497</c:v>
                </c:pt>
                <c:pt idx="49">
                  <c:v>1.7032076289553533</c:v>
                </c:pt>
                <c:pt idx="50">
                  <c:v>1.7033376679670569</c:v>
                </c:pt>
                <c:pt idx="51">
                  <c:v>1.7034677069787603</c:v>
                </c:pt>
                <c:pt idx="52">
                  <c:v>1.7037277850021673</c:v>
                </c:pt>
                <c:pt idx="53">
                  <c:v>1.7038578240138709</c:v>
                </c:pt>
                <c:pt idx="54">
                  <c:v>1.7039878630255743</c:v>
                </c:pt>
                <c:pt idx="55">
                  <c:v>1.7041179020372779</c:v>
                </c:pt>
                <c:pt idx="56">
                  <c:v>1.7042479410489813</c:v>
                </c:pt>
                <c:pt idx="57">
                  <c:v>1.7043779800606849</c:v>
                </c:pt>
                <c:pt idx="58">
                  <c:v>1.7046814044213263</c:v>
                </c:pt>
                <c:pt idx="59">
                  <c:v>1.7047680970957955</c:v>
                </c:pt>
                <c:pt idx="60">
                  <c:v>1.7048981361074989</c:v>
                </c:pt>
                <c:pt idx="61">
                  <c:v>1.7050281751192025</c:v>
                </c:pt>
                <c:pt idx="62">
                  <c:v>1.7051582141309058</c:v>
                </c:pt>
                <c:pt idx="63">
                  <c:v>1.7052882531426095</c:v>
                </c:pt>
                <c:pt idx="64">
                  <c:v>1.7054182921543131</c:v>
                </c:pt>
                <c:pt idx="65">
                  <c:v>1.7057217165149545</c:v>
                </c:pt>
                <c:pt idx="66">
                  <c:v>1.7058084091894234</c:v>
                </c:pt>
                <c:pt idx="67">
                  <c:v>1.7059384482011271</c:v>
                </c:pt>
                <c:pt idx="68">
                  <c:v>1.7060684872128304</c:v>
                </c:pt>
                <c:pt idx="69">
                  <c:v>1.7061551798872996</c:v>
                </c:pt>
                <c:pt idx="70">
                  <c:v>1.7063285652362374</c:v>
                </c:pt>
                <c:pt idx="71">
                  <c:v>1.7065886432596447</c:v>
                </c:pt>
                <c:pt idx="72">
                  <c:v>1.706718682271348</c:v>
                </c:pt>
                <c:pt idx="73">
                  <c:v>1.7068053749458172</c:v>
                </c:pt>
                <c:pt idx="74">
                  <c:v>1.706978760294755</c:v>
                </c:pt>
                <c:pt idx="75">
                  <c:v>1.7071087993064586</c:v>
                </c:pt>
                <c:pt idx="76">
                  <c:v>1.7071954919809276</c:v>
                </c:pt>
                <c:pt idx="77">
                  <c:v>1.7073688773298656</c:v>
                </c:pt>
                <c:pt idx="78">
                  <c:v>1.7075856090160382</c:v>
                </c:pt>
                <c:pt idx="79">
                  <c:v>1.7077589943649762</c:v>
                </c:pt>
                <c:pt idx="80">
                  <c:v>1.7078456870394452</c:v>
                </c:pt>
                <c:pt idx="81">
                  <c:v>1.7079757260511488</c:v>
                </c:pt>
                <c:pt idx="82">
                  <c:v>1.7081057650628522</c:v>
                </c:pt>
                <c:pt idx="83">
                  <c:v>1.7082358040745558</c:v>
                </c:pt>
                <c:pt idx="84">
                  <c:v>1.7085392284351972</c:v>
                </c:pt>
                <c:pt idx="85">
                  <c:v>1.7086692674469008</c:v>
                </c:pt>
                <c:pt idx="86">
                  <c:v>1.7087993064586042</c:v>
                </c:pt>
                <c:pt idx="87">
                  <c:v>1.7088426527958387</c:v>
                </c:pt>
                <c:pt idx="88">
                  <c:v>1.7089726918075423</c:v>
                </c:pt>
                <c:pt idx="89">
                  <c:v>1.7091460771564804</c:v>
                </c:pt>
                <c:pt idx="90">
                  <c:v>1.7094061551798874</c:v>
                </c:pt>
                <c:pt idx="91">
                  <c:v>1.7094928478543563</c:v>
                </c:pt>
                <c:pt idx="92">
                  <c:v>1.7096662332032944</c:v>
                </c:pt>
                <c:pt idx="93">
                  <c:v>1.7097962722149977</c:v>
                </c:pt>
                <c:pt idx="94">
                  <c:v>1.7099263112267014</c:v>
                </c:pt>
                <c:pt idx="95">
                  <c:v>1.7100996965756394</c:v>
                </c:pt>
                <c:pt idx="96">
                  <c:v>1.7101863892501084</c:v>
                </c:pt>
                <c:pt idx="97">
                  <c:v>1.7104031209362809</c:v>
                </c:pt>
                <c:pt idx="98">
                  <c:v>1.7105331599479845</c:v>
                </c:pt>
                <c:pt idx="99">
                  <c:v>1.7106631989596879</c:v>
                </c:pt>
                <c:pt idx="100">
                  <c:v>1.7107932379713915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7792"/>
        <c:axId val="253668968"/>
      </c:scatterChart>
      <c:valAx>
        <c:axId val="2536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8968"/>
        <c:crosses val="autoZero"/>
        <c:crossBetween val="midCat"/>
      </c:valAx>
      <c:valAx>
        <c:axId val="253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26748015528639"/>
                  <c:y val="-3.7281277340332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Sheet1!$V$9:$V$116</c:f>
              <c:numCache>
                <c:formatCode>General</c:formatCode>
                <c:ptCount val="10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Sheet1!$W$9:$W$116</c:f>
              <c:numCache>
                <c:formatCode>General</c:formatCode>
                <c:ptCount val="108"/>
                <c:pt idx="0">
                  <c:v>1.6990897269180754</c:v>
                </c:pt>
                <c:pt idx="1">
                  <c:v>1.699393151278717</c:v>
                </c:pt>
                <c:pt idx="2">
                  <c:v>1.699653229302124</c:v>
                </c:pt>
                <c:pt idx="3">
                  <c:v>1.699913307325531</c:v>
                </c:pt>
                <c:pt idx="4">
                  <c:v>1.700173385348938</c:v>
                </c:pt>
                <c:pt idx="5">
                  <c:v>1.700433463372345</c:v>
                </c:pt>
                <c:pt idx="6">
                  <c:v>1.700693541395752</c:v>
                </c:pt>
                <c:pt idx="7">
                  <c:v>1.7011703511053315</c:v>
                </c:pt>
                <c:pt idx="8">
                  <c:v>1.7014304291287385</c:v>
                </c:pt>
                <c:pt idx="9">
                  <c:v>1.7016905071521455</c:v>
                </c:pt>
                <c:pt idx="10">
                  <c:v>1.7019072388383181</c:v>
                </c:pt>
                <c:pt idx="11">
                  <c:v>1.7021673168617253</c:v>
                </c:pt>
                <c:pt idx="12">
                  <c:v>1.7023840485478976</c:v>
                </c:pt>
                <c:pt idx="13">
                  <c:v>1.7028175119202427</c:v>
                </c:pt>
                <c:pt idx="14">
                  <c:v>1.7030342436064152</c:v>
                </c:pt>
                <c:pt idx="15">
                  <c:v>1.7032943216298222</c:v>
                </c:pt>
                <c:pt idx="16">
                  <c:v>1.7034677069787603</c:v>
                </c:pt>
                <c:pt idx="17">
                  <c:v>1.7037277850021673</c:v>
                </c:pt>
                <c:pt idx="18">
                  <c:v>1.7039445166883398</c:v>
                </c:pt>
                <c:pt idx="19">
                  <c:v>1.7041612483745123</c:v>
                </c:pt>
                <c:pt idx="20">
                  <c:v>1.7045513654096229</c:v>
                </c:pt>
                <c:pt idx="21">
                  <c:v>1.7047680970957955</c:v>
                </c:pt>
                <c:pt idx="22">
                  <c:v>1.704984828781968</c:v>
                </c:pt>
                <c:pt idx="23">
                  <c:v>1.7052015604681405</c:v>
                </c:pt>
                <c:pt idx="24">
                  <c:v>1.7053749458170784</c:v>
                </c:pt>
                <c:pt idx="25">
                  <c:v>1.7055916775032509</c:v>
                </c:pt>
                <c:pt idx="26">
                  <c:v>1.706025140875596</c:v>
                </c:pt>
                <c:pt idx="27">
                  <c:v>1.7061985262245341</c:v>
                </c:pt>
                <c:pt idx="28">
                  <c:v>1.7063719115734721</c:v>
                </c:pt>
                <c:pt idx="29">
                  <c:v>1.7065886432596447</c:v>
                </c:pt>
                <c:pt idx="30">
                  <c:v>1.7068053749458172</c:v>
                </c:pt>
                <c:pt idx="31">
                  <c:v>1.7070221066319895</c:v>
                </c:pt>
                <c:pt idx="32">
                  <c:v>1.7071954919809276</c:v>
                </c:pt>
                <c:pt idx="33">
                  <c:v>1.7075856090160382</c:v>
                </c:pt>
                <c:pt idx="34">
                  <c:v>1.7078023407022107</c:v>
                </c:pt>
                <c:pt idx="35">
                  <c:v>1.7079757260511488</c:v>
                </c:pt>
                <c:pt idx="36">
                  <c:v>1.7081924577373211</c:v>
                </c:pt>
                <c:pt idx="37">
                  <c:v>1.7083658430862592</c:v>
                </c:pt>
                <c:pt idx="38">
                  <c:v>1.7085825747724317</c:v>
                </c:pt>
                <c:pt idx="39">
                  <c:v>1.7089726918075423</c:v>
                </c:pt>
                <c:pt idx="40">
                  <c:v>1.7091460771564804</c:v>
                </c:pt>
                <c:pt idx="41">
                  <c:v>1.7093628088426529</c:v>
                </c:pt>
                <c:pt idx="42">
                  <c:v>1.7095361941915908</c:v>
                </c:pt>
                <c:pt idx="43">
                  <c:v>1.7097095795405288</c:v>
                </c:pt>
                <c:pt idx="44">
                  <c:v>1.7099263112267014</c:v>
                </c:pt>
                <c:pt idx="45">
                  <c:v>1.710316428261812</c:v>
                </c:pt>
                <c:pt idx="46">
                  <c:v>1.7104898136107498</c:v>
                </c:pt>
                <c:pt idx="47">
                  <c:v>1.7106631989596879</c:v>
                </c:pt>
                <c:pt idx="48">
                  <c:v>1.7108799306458604</c:v>
                </c:pt>
                <c:pt idx="49">
                  <c:v>1.7110533159947985</c:v>
                </c:pt>
                <c:pt idx="50">
                  <c:v>1.711270047680971</c:v>
                </c:pt>
                <c:pt idx="51">
                  <c:v>1.7114434330299089</c:v>
                </c:pt>
                <c:pt idx="52">
                  <c:v>1.711790203727785</c:v>
                </c:pt>
                <c:pt idx="53">
                  <c:v>1.7120069354139575</c:v>
                </c:pt>
                <c:pt idx="54">
                  <c:v>1.7121803207628956</c:v>
                </c:pt>
                <c:pt idx="55">
                  <c:v>1.7123970524490681</c:v>
                </c:pt>
                <c:pt idx="56">
                  <c:v>1.712570437798006</c:v>
                </c:pt>
                <c:pt idx="57">
                  <c:v>1.7127871694841785</c:v>
                </c:pt>
                <c:pt idx="58">
                  <c:v>1.7131339401820547</c:v>
                </c:pt>
                <c:pt idx="59">
                  <c:v>1.7133073255309927</c:v>
                </c:pt>
                <c:pt idx="60">
                  <c:v>1.7135240572171651</c:v>
                </c:pt>
                <c:pt idx="61">
                  <c:v>1.7136974425661031</c:v>
                </c:pt>
                <c:pt idx="62">
                  <c:v>1.7138708279150412</c:v>
                </c:pt>
                <c:pt idx="63">
                  <c:v>1.7140442132639793</c:v>
                </c:pt>
                <c:pt idx="64">
                  <c:v>1.7142609449501518</c:v>
                </c:pt>
                <c:pt idx="65">
                  <c:v>1.7146944083224966</c:v>
                </c:pt>
                <c:pt idx="66">
                  <c:v>1.7148244473342003</c:v>
                </c:pt>
                <c:pt idx="67">
                  <c:v>1.7149978326831383</c:v>
                </c:pt>
                <c:pt idx="68">
                  <c:v>1.7151712180320764</c:v>
                </c:pt>
                <c:pt idx="69">
                  <c:v>1.7153446033810142</c:v>
                </c:pt>
                <c:pt idx="70">
                  <c:v>1.7155179887299523</c:v>
                </c:pt>
                <c:pt idx="71">
                  <c:v>1.7159947984395318</c:v>
                </c:pt>
                <c:pt idx="72">
                  <c:v>1.7160814911140008</c:v>
                </c:pt>
                <c:pt idx="73">
                  <c:v>1.7162548764629388</c:v>
                </c:pt>
                <c:pt idx="74">
                  <c:v>1.7164716081491114</c:v>
                </c:pt>
                <c:pt idx="75">
                  <c:v>1.7166883398352839</c:v>
                </c:pt>
                <c:pt idx="76">
                  <c:v>1.716861725184222</c:v>
                </c:pt>
                <c:pt idx="77">
                  <c:v>1.7169917641959254</c:v>
                </c:pt>
                <c:pt idx="78">
                  <c:v>1.717381881231036</c:v>
                </c:pt>
                <c:pt idx="79">
                  <c:v>1.717555266579974</c:v>
                </c:pt>
                <c:pt idx="80">
                  <c:v>1.7177719982661466</c:v>
                </c:pt>
                <c:pt idx="81">
                  <c:v>1.7179453836150844</c:v>
                </c:pt>
                <c:pt idx="82">
                  <c:v>1.718075422626788</c:v>
                </c:pt>
                <c:pt idx="83">
                  <c:v>1.7182921543129606</c:v>
                </c:pt>
                <c:pt idx="84">
                  <c:v>1.7186822713480712</c:v>
                </c:pt>
                <c:pt idx="85">
                  <c:v>1.718855656697009</c:v>
                </c:pt>
                <c:pt idx="86">
                  <c:v>1.7190290420459471</c:v>
                </c:pt>
                <c:pt idx="87">
                  <c:v>1.7192457737321196</c:v>
                </c:pt>
                <c:pt idx="88">
                  <c:v>1.7194191590810577</c:v>
                </c:pt>
                <c:pt idx="89">
                  <c:v>1.7195925444299958</c:v>
                </c:pt>
                <c:pt idx="90">
                  <c:v>1.7197659297789336</c:v>
                </c:pt>
                <c:pt idx="91">
                  <c:v>1.7201127004768098</c:v>
                </c:pt>
                <c:pt idx="92">
                  <c:v>1.7203294321629823</c:v>
                </c:pt>
                <c:pt idx="93">
                  <c:v>1.7205028175119201</c:v>
                </c:pt>
                <c:pt idx="94">
                  <c:v>1.7206762028608582</c:v>
                </c:pt>
                <c:pt idx="95">
                  <c:v>1.7208495882097963</c:v>
                </c:pt>
                <c:pt idx="96">
                  <c:v>1.7210229735587343</c:v>
                </c:pt>
                <c:pt idx="97">
                  <c:v>1.7214130905938447</c:v>
                </c:pt>
                <c:pt idx="98">
                  <c:v>1.7215864759427828</c:v>
                </c:pt>
                <c:pt idx="99">
                  <c:v>1.7217598612917209</c:v>
                </c:pt>
                <c:pt idx="100">
                  <c:v>1.7219332466406589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0688"/>
        <c:axId val="298050296"/>
      </c:scatterChart>
      <c:valAx>
        <c:axId val="2980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0296"/>
        <c:crosses val="autoZero"/>
        <c:crossBetween val="midCat"/>
      </c:valAx>
      <c:valAx>
        <c:axId val="2980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Sheet1!$AE$9:$AE$124</c:f>
              <c:numCache>
                <c:formatCode>General</c:formatCode>
                <c:ptCount val="1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Sheet1!$AF$9:$AF$124</c:f>
              <c:numCache>
                <c:formatCode>General</c:formatCode>
                <c:ptCount val="116"/>
                <c:pt idx="0">
                  <c:v>1.7048981361074989</c:v>
                </c:pt>
                <c:pt idx="1">
                  <c:v>1.7056783701777201</c:v>
                </c:pt>
                <c:pt idx="2">
                  <c:v>1.706025140875596</c:v>
                </c:pt>
                <c:pt idx="3">
                  <c:v>1.7064152579107066</c:v>
                </c:pt>
                <c:pt idx="4">
                  <c:v>1.7067620286085825</c:v>
                </c:pt>
                <c:pt idx="5">
                  <c:v>1.7071087993064586</c:v>
                </c:pt>
                <c:pt idx="6">
                  <c:v>1.7074555700043346</c:v>
                </c:pt>
                <c:pt idx="7">
                  <c:v>1.7081491114000866</c:v>
                </c:pt>
                <c:pt idx="8">
                  <c:v>1.7084958820979628</c:v>
                </c:pt>
                <c:pt idx="9">
                  <c:v>1.7088426527958387</c:v>
                </c:pt>
                <c:pt idx="10">
                  <c:v>1.7091894234937148</c:v>
                </c:pt>
                <c:pt idx="11">
                  <c:v>1.7095361941915908</c:v>
                </c:pt>
                <c:pt idx="12">
                  <c:v>1.7098396185522324</c:v>
                </c:pt>
                <c:pt idx="13">
                  <c:v>1.7101863892501084</c:v>
                </c:pt>
                <c:pt idx="14">
                  <c:v>1.710836584308626</c:v>
                </c:pt>
                <c:pt idx="15">
                  <c:v>1.7111400086692674</c:v>
                </c:pt>
                <c:pt idx="16">
                  <c:v>1.7114867793671436</c:v>
                </c:pt>
                <c:pt idx="17">
                  <c:v>1.711790203727785</c:v>
                </c:pt>
                <c:pt idx="18">
                  <c:v>1.7121369744256609</c:v>
                </c:pt>
                <c:pt idx="19">
                  <c:v>1.7124403987863026</c:v>
                </c:pt>
                <c:pt idx="20">
                  <c:v>1.7130905938448202</c:v>
                </c:pt>
                <c:pt idx="21">
                  <c:v>1.7133940182054617</c:v>
                </c:pt>
                <c:pt idx="22">
                  <c:v>1.7136974425661031</c:v>
                </c:pt>
                <c:pt idx="23">
                  <c:v>1.7140008669267446</c:v>
                </c:pt>
                <c:pt idx="24">
                  <c:v>1.7143042912873863</c:v>
                </c:pt>
                <c:pt idx="25">
                  <c:v>1.7146077156480277</c:v>
                </c:pt>
                <c:pt idx="26">
                  <c:v>1.7149111400086692</c:v>
                </c:pt>
                <c:pt idx="27">
                  <c:v>1.7155179887299523</c:v>
                </c:pt>
                <c:pt idx="28">
                  <c:v>1.7158647594278285</c:v>
                </c:pt>
                <c:pt idx="29">
                  <c:v>1.7161248374512355</c:v>
                </c:pt>
                <c:pt idx="30">
                  <c:v>1.7164282618118769</c:v>
                </c:pt>
                <c:pt idx="31">
                  <c:v>1.7167316861725184</c:v>
                </c:pt>
                <c:pt idx="32">
                  <c:v>1.71703511053316</c:v>
                </c:pt>
                <c:pt idx="33">
                  <c:v>1.717641959254443</c:v>
                </c:pt>
                <c:pt idx="34">
                  <c:v>1.7179453836150844</c:v>
                </c:pt>
                <c:pt idx="35">
                  <c:v>1.7182488079757261</c:v>
                </c:pt>
                <c:pt idx="36">
                  <c:v>1.7185522323363676</c:v>
                </c:pt>
                <c:pt idx="37">
                  <c:v>1.7188123103597746</c:v>
                </c:pt>
                <c:pt idx="38">
                  <c:v>1.7191590810576507</c:v>
                </c:pt>
                <c:pt idx="39">
                  <c:v>1.7194191590810577</c:v>
                </c:pt>
                <c:pt idx="40">
                  <c:v>1.7200260078023406</c:v>
                </c:pt>
                <c:pt idx="41">
                  <c:v>1.7202860858257478</c:v>
                </c:pt>
                <c:pt idx="42">
                  <c:v>1.7205895101863893</c:v>
                </c:pt>
                <c:pt idx="43">
                  <c:v>1.7208929345470307</c:v>
                </c:pt>
                <c:pt idx="44">
                  <c:v>1.7211530125704377</c:v>
                </c:pt>
                <c:pt idx="45">
                  <c:v>1.7214564369310794</c:v>
                </c:pt>
                <c:pt idx="46">
                  <c:v>1.7220632856523623</c:v>
                </c:pt>
                <c:pt idx="47">
                  <c:v>1.7223233636757693</c:v>
                </c:pt>
                <c:pt idx="48">
                  <c:v>1.722626788036411</c:v>
                </c:pt>
                <c:pt idx="49">
                  <c:v>1.7229302123970525</c:v>
                </c:pt>
                <c:pt idx="50">
                  <c:v>1.7231902904204595</c:v>
                </c:pt>
                <c:pt idx="51">
                  <c:v>1.7234937147811009</c:v>
                </c:pt>
                <c:pt idx="52">
                  <c:v>1.7237971391417426</c:v>
                </c:pt>
                <c:pt idx="53">
                  <c:v>1.724360641525791</c:v>
                </c:pt>
                <c:pt idx="54">
                  <c:v>1.724620719549198</c:v>
                </c:pt>
                <c:pt idx="55">
                  <c:v>1.7249241439098397</c:v>
                </c:pt>
                <c:pt idx="56">
                  <c:v>1.7251842219332467</c:v>
                </c:pt>
                <c:pt idx="57">
                  <c:v>1.7254876462938882</c:v>
                </c:pt>
                <c:pt idx="58">
                  <c:v>1.7257910706545296</c:v>
                </c:pt>
                <c:pt idx="59">
                  <c:v>1.7263112267013436</c:v>
                </c:pt>
                <c:pt idx="60">
                  <c:v>1.7266146510619853</c:v>
                </c:pt>
                <c:pt idx="61">
                  <c:v>1.7268747290853923</c:v>
                </c:pt>
                <c:pt idx="62">
                  <c:v>1.7271781534460338</c:v>
                </c:pt>
                <c:pt idx="63">
                  <c:v>1.7274382314694408</c:v>
                </c:pt>
                <c:pt idx="64">
                  <c:v>1.7277416558300824</c:v>
                </c:pt>
                <c:pt idx="65">
                  <c:v>1.7280017338534894</c:v>
                </c:pt>
                <c:pt idx="66">
                  <c:v>1.7285652362375379</c:v>
                </c:pt>
                <c:pt idx="67">
                  <c:v>1.7288686605981796</c:v>
                </c:pt>
                <c:pt idx="68">
                  <c:v>1.729172084958821</c:v>
                </c:pt>
                <c:pt idx="69">
                  <c:v>1.7293888166449936</c:v>
                </c:pt>
                <c:pt idx="70">
                  <c:v>1.729692241005635</c:v>
                </c:pt>
                <c:pt idx="71">
                  <c:v>1.729952319029042</c:v>
                </c:pt>
                <c:pt idx="72">
                  <c:v>1.7305158214130907</c:v>
                </c:pt>
                <c:pt idx="73">
                  <c:v>1.7307758994364977</c:v>
                </c:pt>
                <c:pt idx="74">
                  <c:v>1.7310793237971391</c:v>
                </c:pt>
                <c:pt idx="75">
                  <c:v>1.7313394018205461</c:v>
                </c:pt>
                <c:pt idx="76">
                  <c:v>1.7315994798439531</c:v>
                </c:pt>
                <c:pt idx="77">
                  <c:v>1.7319029042045948</c:v>
                </c:pt>
                <c:pt idx="78">
                  <c:v>1.7321629822280018</c:v>
                </c:pt>
                <c:pt idx="79">
                  <c:v>1.7327264846120503</c:v>
                </c:pt>
                <c:pt idx="80">
                  <c:v>1.7329865626354573</c:v>
                </c:pt>
                <c:pt idx="81">
                  <c:v>1.7332466406588642</c:v>
                </c:pt>
                <c:pt idx="82">
                  <c:v>1.7335500650195059</c:v>
                </c:pt>
                <c:pt idx="83">
                  <c:v>1.7338101430429129</c:v>
                </c:pt>
                <c:pt idx="84">
                  <c:v>1.7340702210663199</c:v>
                </c:pt>
                <c:pt idx="85">
                  <c:v>1.7345903771131339</c:v>
                </c:pt>
                <c:pt idx="86">
                  <c:v>1.7348504551365409</c:v>
                </c:pt>
                <c:pt idx="87">
                  <c:v>1.7351538794971826</c:v>
                </c:pt>
                <c:pt idx="88">
                  <c:v>1.7354139575205896</c:v>
                </c:pt>
                <c:pt idx="89">
                  <c:v>1.7356740355439966</c:v>
                </c:pt>
                <c:pt idx="90">
                  <c:v>1.7359341135674036</c:v>
                </c:pt>
                <c:pt idx="91">
                  <c:v>1.7361941915908106</c:v>
                </c:pt>
                <c:pt idx="92">
                  <c:v>1.736757693974859</c:v>
                </c:pt>
                <c:pt idx="93">
                  <c:v>1.7370177719982662</c:v>
                </c:pt>
                <c:pt idx="94">
                  <c:v>1.7372778500216732</c:v>
                </c:pt>
                <c:pt idx="95">
                  <c:v>1.7375379280450802</c:v>
                </c:pt>
                <c:pt idx="96">
                  <c:v>1.7377980060684872</c:v>
                </c:pt>
                <c:pt idx="97">
                  <c:v>1.7381014304291287</c:v>
                </c:pt>
                <c:pt idx="98">
                  <c:v>1.7386215864759429</c:v>
                </c:pt>
                <c:pt idx="99">
                  <c:v>1.7388816644993499</c:v>
                </c:pt>
                <c:pt idx="100">
                  <c:v>1.7391417425227569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1080"/>
        <c:axId val="298047552"/>
      </c:scatterChart>
      <c:valAx>
        <c:axId val="29805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7552"/>
        <c:crosses val="autoZero"/>
        <c:crossBetween val="midCat"/>
      </c:valAx>
      <c:valAx>
        <c:axId val="2980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 Capacity LHe vs. Tempurature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971106736657918"/>
                  <c:y val="-3.23490813648293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Sheet1!$AI$9:$AI$11</c:f>
              <c:numCache>
                <c:formatCode>General</c:formatCode>
                <c:ptCount val="3"/>
                <c:pt idx="0">
                  <c:v>1.7031801619693832</c:v>
                </c:pt>
                <c:pt idx="1">
                  <c:v>1.7110867913839498</c:v>
                </c:pt>
                <c:pt idx="2">
                  <c:v>1.72290703712764</c:v>
                </c:pt>
              </c:numCache>
            </c:numRef>
          </c:xVal>
          <c:yVal>
            <c:numRef>
              <c:f>Sheet1!$AJ$9:$AJ$11</c:f>
              <c:numCache>
                <c:formatCode>0.000</c:formatCode>
                <c:ptCount val="3"/>
                <c:pt idx="0">
                  <c:v>11.428571428571427</c:v>
                </c:pt>
                <c:pt idx="1">
                  <c:v>13.846153846153845</c:v>
                </c:pt>
                <c:pt idx="2">
                  <c:v>20.000000000000007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07832"/>
        <c:axId val="300209008"/>
      </c:scatterChart>
      <c:valAx>
        <c:axId val="30020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Tempurature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9008"/>
        <c:crosses val="autoZero"/>
        <c:crossBetween val="midCat"/>
      </c:valAx>
      <c:valAx>
        <c:axId val="3002090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Capacity (J/K)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111</xdr:row>
      <xdr:rowOff>0</xdr:rowOff>
    </xdr:from>
    <xdr:to>
      <xdr:col>9</xdr:col>
      <xdr:colOff>533400</xdr:colOff>
      <xdr:row>138</xdr:row>
      <xdr:rowOff>155864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</xdr:colOff>
      <xdr:row>110</xdr:row>
      <xdr:rowOff>186416</xdr:rowOff>
    </xdr:from>
    <xdr:to>
      <xdr:col>18</xdr:col>
      <xdr:colOff>585107</xdr:colOff>
      <xdr:row>138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17935</xdr:colOff>
      <xdr:row>110</xdr:row>
      <xdr:rowOff>171450</xdr:rowOff>
    </xdr:from>
    <xdr:to>
      <xdr:col>27</xdr:col>
      <xdr:colOff>571500</xdr:colOff>
      <xdr:row>138</xdr:row>
      <xdr:rowOff>155863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25976</xdr:colOff>
      <xdr:row>110</xdr:row>
      <xdr:rowOff>142876</xdr:rowOff>
    </xdr:from>
    <xdr:to>
      <xdr:col>37</xdr:col>
      <xdr:colOff>17319</xdr:colOff>
      <xdr:row>139</xdr:row>
      <xdr:rowOff>17318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84667</xdr:colOff>
      <xdr:row>14</xdr:row>
      <xdr:rowOff>125939</xdr:rowOff>
    </xdr:from>
    <xdr:to>
      <xdr:col>45</xdr:col>
      <xdr:colOff>243417</xdr:colOff>
      <xdr:row>42</xdr:row>
      <xdr:rowOff>74082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0"/>
  <sheetViews>
    <sheetView tabSelected="1" topLeftCell="AC13" zoomScale="90" zoomScaleNormal="90" workbookViewId="0">
      <selection activeCell="AV34" sqref="AV34"/>
    </sheetView>
  </sheetViews>
  <sheetFormatPr defaultRowHeight="15" x14ac:dyDescent="0.25"/>
  <cols>
    <col min="2" max="2" width="9.140625" style="3"/>
    <col min="3" max="3" width="13.85546875" style="9" bestFit="1" customWidth="1"/>
    <col min="4" max="11" width="9.140625" style="3"/>
    <col min="12" max="12" width="13.85546875" style="3" bestFit="1" customWidth="1"/>
    <col min="13" max="20" width="9.140625" style="3"/>
    <col min="21" max="21" width="13.85546875" style="3" bestFit="1" customWidth="1"/>
    <col min="22" max="29" width="9.140625" style="3"/>
    <col min="30" max="30" width="14.42578125" style="3" bestFit="1" customWidth="1"/>
    <col min="31" max="33" width="9.140625" style="3"/>
    <col min="34" max="34" width="20.140625" style="3" customWidth="1"/>
    <col min="35" max="36" width="9.140625" style="3"/>
  </cols>
  <sheetData>
    <row r="1" spans="2:36" x14ac:dyDescent="0.25">
      <c r="C1" s="5"/>
    </row>
    <row r="2" spans="2:36" x14ac:dyDescent="0.25">
      <c r="C2" s="5"/>
      <c r="D2" s="3" t="s">
        <v>0</v>
      </c>
      <c r="F2" s="3" t="s">
        <v>11</v>
      </c>
      <c r="M2" s="3" t="s">
        <v>1</v>
      </c>
      <c r="U2" s="6" t="s">
        <v>5</v>
      </c>
      <c r="V2" s="4">
        <v>200</v>
      </c>
      <c r="W2" s="6" t="s">
        <v>6</v>
      </c>
      <c r="X2" s="6"/>
      <c r="Y2" s="6" t="s">
        <v>23</v>
      </c>
      <c r="Z2" s="6" t="s">
        <v>22</v>
      </c>
      <c r="AA2" s="6"/>
      <c r="AB2" s="6"/>
      <c r="AC2" s="6"/>
      <c r="AD2" s="4"/>
    </row>
    <row r="3" spans="2:36" x14ac:dyDescent="0.25">
      <c r="C3" s="5"/>
    </row>
    <row r="4" spans="2:36" s="1" customFormat="1" x14ac:dyDescent="0.25">
      <c r="B4" s="6" t="s">
        <v>9</v>
      </c>
      <c r="C4" s="5">
        <v>0</v>
      </c>
      <c r="D4" s="6" t="s">
        <v>2</v>
      </c>
      <c r="E4" s="4">
        <f>C5^2*$V$2</f>
        <v>0</v>
      </c>
      <c r="F4" s="4"/>
      <c r="G4" s="4"/>
      <c r="H4" s="4"/>
      <c r="I4" s="4"/>
      <c r="J4" s="4"/>
      <c r="K4" s="6" t="s">
        <v>9</v>
      </c>
      <c r="L4" s="4">
        <v>7</v>
      </c>
      <c r="M4" s="6" t="s">
        <v>2</v>
      </c>
      <c r="N4" s="4">
        <f>L5^2*$V$2</f>
        <v>0.08</v>
      </c>
      <c r="O4" s="4"/>
      <c r="P4" s="4"/>
      <c r="Q4" s="4"/>
      <c r="R4" s="4"/>
      <c r="S4" s="4"/>
      <c r="T4" s="6" t="s">
        <v>9</v>
      </c>
      <c r="U4" s="4">
        <v>10</v>
      </c>
      <c r="V4" s="6" t="s">
        <v>2</v>
      </c>
      <c r="W4" s="4">
        <f>U5^2*$V$2</f>
        <v>0.18</v>
      </c>
      <c r="X4" s="4"/>
      <c r="Y4" s="4"/>
      <c r="Z4" s="4"/>
      <c r="AA4" s="4"/>
      <c r="AB4" s="4"/>
      <c r="AC4" s="6" t="s">
        <v>9</v>
      </c>
      <c r="AD4" s="4">
        <v>14</v>
      </c>
      <c r="AE4" s="6" t="s">
        <v>2</v>
      </c>
      <c r="AF4" s="4">
        <f>AD5^2*$V$2</f>
        <v>0.50000000000000011</v>
      </c>
      <c r="AG4" s="4"/>
      <c r="AH4" s="4"/>
      <c r="AI4" s="6"/>
      <c r="AJ4" s="4"/>
    </row>
    <row r="5" spans="2:36" s="1" customFormat="1" x14ac:dyDescent="0.25">
      <c r="B5" s="6" t="s">
        <v>10</v>
      </c>
      <c r="C5" s="5">
        <v>0</v>
      </c>
      <c r="D5" s="6" t="s">
        <v>18</v>
      </c>
      <c r="E5" s="4">
        <f>AVERAGE(E9:E109)</f>
        <v>1.6973940697060599</v>
      </c>
      <c r="F5" s="4"/>
      <c r="G5" s="4"/>
      <c r="H5" s="4"/>
      <c r="I5" s="4"/>
      <c r="J5" s="4"/>
      <c r="K5" s="6" t="s">
        <v>10</v>
      </c>
      <c r="L5" s="4">
        <v>0.02</v>
      </c>
      <c r="M5" s="6" t="s">
        <v>18</v>
      </c>
      <c r="N5" s="4">
        <f>AVERAGE(N9:N109)</f>
        <v>1.7031801619693832</v>
      </c>
      <c r="O5" s="4"/>
      <c r="P5" s="4"/>
      <c r="Q5" s="4"/>
      <c r="R5" s="4"/>
      <c r="S5" s="4"/>
      <c r="T5" s="6" t="s">
        <v>10</v>
      </c>
      <c r="U5" s="4">
        <v>0.03</v>
      </c>
      <c r="V5" s="6" t="s">
        <v>18</v>
      </c>
      <c r="W5" s="4">
        <f>AVERAGE(W9:W109)</f>
        <v>1.7110867913839498</v>
      </c>
      <c r="X5" s="4"/>
      <c r="Y5" s="4"/>
      <c r="Z5" s="4"/>
      <c r="AA5" s="4"/>
      <c r="AB5" s="4"/>
      <c r="AC5" s="6" t="s">
        <v>10</v>
      </c>
      <c r="AD5" s="4">
        <v>0.05</v>
      </c>
      <c r="AE5" s="6" t="s">
        <v>18</v>
      </c>
      <c r="AF5" s="4">
        <f>AVERAGE(AF9:AF109)</f>
        <v>1.72290703712764</v>
      </c>
      <c r="AG5" s="4"/>
      <c r="AH5" s="4"/>
      <c r="AI5" s="6"/>
      <c r="AJ5" s="4"/>
    </row>
    <row r="6" spans="2:36" x14ac:dyDescent="0.25">
      <c r="B6" s="6" t="s">
        <v>12</v>
      </c>
      <c r="C6" s="5">
        <v>8.9999999999999998E-4</v>
      </c>
      <c r="D6" s="6"/>
      <c r="E6" s="4"/>
      <c r="F6" s="4"/>
      <c r="G6" s="4"/>
      <c r="H6" s="4"/>
      <c r="I6" s="4"/>
      <c r="J6" s="4"/>
      <c r="K6" s="6" t="s">
        <v>13</v>
      </c>
      <c r="L6" s="4">
        <f>0.0016-$C$6</f>
        <v>7.000000000000001E-4</v>
      </c>
      <c r="M6" s="6" t="s">
        <v>16</v>
      </c>
      <c r="N6" s="4">
        <f>N4/L6</f>
        <v>114.28571428571428</v>
      </c>
      <c r="O6" s="4"/>
      <c r="P6" s="4"/>
      <c r="Q6" s="4"/>
      <c r="R6" s="4"/>
      <c r="S6" s="4"/>
      <c r="T6" s="6" t="s">
        <v>14</v>
      </c>
      <c r="U6" s="4">
        <f>0.0022-$C$6</f>
        <v>1.3000000000000002E-3</v>
      </c>
      <c r="V6" s="6" t="s">
        <v>16</v>
      </c>
      <c r="W6" s="4">
        <f>W4/U6</f>
        <v>138.46153846153845</v>
      </c>
      <c r="X6" s="4"/>
      <c r="Y6" s="4"/>
      <c r="Z6" s="4"/>
      <c r="AA6" s="4"/>
      <c r="AB6" s="4"/>
      <c r="AC6" s="6" t="s">
        <v>15</v>
      </c>
      <c r="AD6" s="4">
        <f>0.0034-$C$6</f>
        <v>2.4999999999999996E-3</v>
      </c>
      <c r="AE6" s="6" t="s">
        <v>16</v>
      </c>
      <c r="AF6" s="4">
        <f>AF4/AD6</f>
        <v>200.00000000000009</v>
      </c>
      <c r="AG6" s="4"/>
      <c r="AH6" s="4"/>
      <c r="AI6" s="6"/>
      <c r="AJ6" s="4"/>
    </row>
    <row r="7" spans="2:36" x14ac:dyDescent="0.25">
      <c r="B7" s="10" t="s">
        <v>17</v>
      </c>
      <c r="C7" s="5"/>
      <c r="D7" s="6"/>
      <c r="E7" s="4"/>
      <c r="F7" s="4"/>
      <c r="G7" s="4"/>
      <c r="H7" s="4"/>
      <c r="I7" s="4"/>
      <c r="J7" s="4"/>
      <c r="K7" s="10" t="s">
        <v>17</v>
      </c>
      <c r="L7" s="4"/>
      <c r="M7" s="6"/>
      <c r="N7" s="4">
        <f>N6/10</f>
        <v>11.428571428571427</v>
      </c>
      <c r="O7" s="4"/>
      <c r="P7" s="4"/>
      <c r="Q7" s="4"/>
      <c r="R7" s="4"/>
      <c r="S7" s="4"/>
      <c r="T7" s="10" t="s">
        <v>17</v>
      </c>
      <c r="V7" s="6"/>
      <c r="W7" s="4">
        <f>W6/10</f>
        <v>13.846153846153845</v>
      </c>
      <c r="X7" s="4"/>
      <c r="Y7" s="4"/>
      <c r="Z7" s="4"/>
      <c r="AA7" s="4"/>
      <c r="AB7" s="4"/>
      <c r="AC7" s="10" t="s">
        <v>17</v>
      </c>
      <c r="AE7" s="6"/>
      <c r="AF7" s="4">
        <f>AF6/10</f>
        <v>20.000000000000007</v>
      </c>
      <c r="AG7" s="4" t="s">
        <v>21</v>
      </c>
      <c r="AH7" s="4"/>
      <c r="AI7" s="6"/>
      <c r="AJ7" s="4"/>
    </row>
    <row r="8" spans="2:36" s="2" customFormat="1" x14ac:dyDescent="0.25">
      <c r="B8" s="5" t="s">
        <v>8</v>
      </c>
      <c r="C8" s="5" t="s">
        <v>7</v>
      </c>
      <c r="D8" s="5" t="s">
        <v>4</v>
      </c>
      <c r="E8" s="5" t="s">
        <v>3</v>
      </c>
      <c r="F8" s="5"/>
      <c r="G8" s="5"/>
      <c r="H8" s="5"/>
      <c r="I8" s="5"/>
      <c r="J8" s="5"/>
      <c r="K8" s="5" t="s">
        <v>8</v>
      </c>
      <c r="L8" s="5" t="s">
        <v>7</v>
      </c>
      <c r="M8" s="5" t="s">
        <v>4</v>
      </c>
      <c r="N8" s="5" t="s">
        <v>3</v>
      </c>
      <c r="O8" s="5"/>
      <c r="P8" s="5"/>
      <c r="Q8" s="5"/>
      <c r="R8" s="5"/>
      <c r="S8" s="5"/>
      <c r="T8" s="5" t="s">
        <v>8</v>
      </c>
      <c r="U8" s="5" t="s">
        <v>7</v>
      </c>
      <c r="V8" s="5" t="s">
        <v>4</v>
      </c>
      <c r="W8" s="5" t="s">
        <v>3</v>
      </c>
      <c r="X8" s="5"/>
      <c r="Y8" s="5"/>
      <c r="Z8" s="5"/>
      <c r="AA8" s="5"/>
      <c r="AB8" s="5"/>
      <c r="AC8" s="5" t="s">
        <v>8</v>
      </c>
      <c r="AD8" s="5" t="s">
        <v>7</v>
      </c>
      <c r="AE8" s="5" t="s">
        <v>4</v>
      </c>
      <c r="AF8" s="5" t="s">
        <v>3</v>
      </c>
      <c r="AG8" s="5"/>
      <c r="AI8" s="5" t="s">
        <v>20</v>
      </c>
      <c r="AJ8" s="5" t="s">
        <v>19</v>
      </c>
    </row>
    <row r="9" spans="2:36" x14ac:dyDescent="0.25">
      <c r="B9" s="3">
        <v>0.17990999999999999</v>
      </c>
      <c r="C9" s="9">
        <f>B9*100000</f>
        <v>17991</v>
      </c>
      <c r="D9" s="3">
        <v>0</v>
      </c>
      <c r="E9" s="3">
        <f>(57045-C9)/23070</f>
        <v>1.6928478543563068</v>
      </c>
      <c r="K9" s="3">
        <v>0.17962</v>
      </c>
      <c r="L9" s="7">
        <f t="shared" ref="L9:L50" si="0">K9*100000</f>
        <v>17962</v>
      </c>
      <c r="M9" s="3">
        <v>0</v>
      </c>
      <c r="N9" s="3">
        <f>(57045-L9)/23070</f>
        <v>1.6941048981361075</v>
      </c>
      <c r="T9" s="3">
        <v>0.17846999999999999</v>
      </c>
      <c r="U9" s="7">
        <f t="shared" ref="U9:U58" si="1">T9*100000</f>
        <v>17847</v>
      </c>
      <c r="V9" s="3">
        <v>0</v>
      </c>
      <c r="W9" s="3">
        <f t="shared" ref="W9:W58" si="2">(57045-U9)/23070</f>
        <v>1.6990897269180754</v>
      </c>
      <c r="AC9" s="3">
        <v>0.17713000000000001</v>
      </c>
      <c r="AD9" s="7">
        <f>AC9*100000</f>
        <v>17713</v>
      </c>
      <c r="AE9" s="3">
        <v>0</v>
      </c>
      <c r="AF9" s="3">
        <f>(57045-AD9)/23070</f>
        <v>1.7048981361074989</v>
      </c>
      <c r="AI9" s="3">
        <f>N5</f>
        <v>1.7031801619693832</v>
      </c>
      <c r="AJ9" s="11">
        <f>N7</f>
        <v>11.428571428571427</v>
      </c>
    </row>
    <row r="10" spans="2:36" x14ac:dyDescent="0.25">
      <c r="B10" s="3">
        <v>0.17988999999999999</v>
      </c>
      <c r="C10" s="9">
        <f t="shared" ref="C10:C73" si="3">B10*100000</f>
        <v>17989</v>
      </c>
      <c r="D10" s="3">
        <v>0.1</v>
      </c>
      <c r="E10" s="3">
        <f t="shared" ref="E10:E73" si="4">(57045-C10)/23070</f>
        <v>1.6929345470307759</v>
      </c>
      <c r="K10" s="3">
        <v>0.17954000000000001</v>
      </c>
      <c r="L10" s="7">
        <f t="shared" si="0"/>
        <v>17954</v>
      </c>
      <c r="M10" s="3">
        <v>0.1</v>
      </c>
      <c r="N10" s="3">
        <f>(57045-L10)/23070</f>
        <v>1.6944516688339835</v>
      </c>
      <c r="T10" s="3">
        <v>0.1784</v>
      </c>
      <c r="U10" s="7">
        <f t="shared" si="1"/>
        <v>17840</v>
      </c>
      <c r="V10" s="3">
        <v>0.1</v>
      </c>
      <c r="W10" s="3">
        <f t="shared" si="2"/>
        <v>1.699393151278717</v>
      </c>
      <c r="AC10" s="3">
        <v>0.17695</v>
      </c>
      <c r="AD10" s="7">
        <f t="shared" ref="AD10:AD73" si="5">AC10*100000</f>
        <v>17695</v>
      </c>
      <c r="AE10" s="3">
        <v>0.1</v>
      </c>
      <c r="AF10" s="3">
        <f t="shared" ref="AF10:AF73" si="6">(57045-AD10)/23070</f>
        <v>1.7056783701777201</v>
      </c>
      <c r="AI10" s="3">
        <f>W5</f>
        <v>1.7110867913839498</v>
      </c>
      <c r="AJ10" s="11">
        <f>W7</f>
        <v>13.846153846153845</v>
      </c>
    </row>
    <row r="11" spans="2:36" x14ac:dyDescent="0.25">
      <c r="B11" s="3">
        <v>0.17988000000000001</v>
      </c>
      <c r="C11" s="9">
        <f t="shared" si="3"/>
        <v>17988</v>
      </c>
      <c r="D11" s="3">
        <f>D10+0.1</f>
        <v>0.2</v>
      </c>
      <c r="E11" s="3">
        <f t="shared" si="4"/>
        <v>1.6929778933680104</v>
      </c>
      <c r="K11" s="3">
        <v>0.17946000000000001</v>
      </c>
      <c r="L11" s="7">
        <f t="shared" si="0"/>
        <v>17946</v>
      </c>
      <c r="M11" s="3">
        <v>0.2</v>
      </c>
      <c r="N11" s="3">
        <f t="shared" ref="N11:N50" si="7">(57045-L11)/23070</f>
        <v>1.6947984395318596</v>
      </c>
      <c r="T11" s="3">
        <v>0.17834</v>
      </c>
      <c r="U11" s="7">
        <f t="shared" si="1"/>
        <v>17834</v>
      </c>
      <c r="V11" s="3">
        <v>0.2</v>
      </c>
      <c r="W11" s="3">
        <f t="shared" si="2"/>
        <v>1.699653229302124</v>
      </c>
      <c r="AC11" s="3">
        <v>0.17687</v>
      </c>
      <c r="AD11" s="7">
        <f t="shared" si="5"/>
        <v>17687</v>
      </c>
      <c r="AE11" s="3">
        <v>0.2</v>
      </c>
      <c r="AF11" s="3">
        <f t="shared" si="6"/>
        <v>1.706025140875596</v>
      </c>
      <c r="AI11" s="3">
        <f>AF5</f>
        <v>1.72290703712764</v>
      </c>
      <c r="AJ11" s="11">
        <f>AF7</f>
        <v>20.000000000000007</v>
      </c>
    </row>
    <row r="12" spans="2:36" x14ac:dyDescent="0.25">
      <c r="B12" s="3">
        <v>0.17985999999999999</v>
      </c>
      <c r="C12" s="9">
        <f t="shared" si="3"/>
        <v>17986</v>
      </c>
      <c r="D12" s="3">
        <f t="shared" ref="D12:D75" si="8">D11+0.1</f>
        <v>0.30000000000000004</v>
      </c>
      <c r="E12" s="3">
        <f t="shared" si="4"/>
        <v>1.6930645860424793</v>
      </c>
      <c r="K12" s="3">
        <v>0.17940999999999999</v>
      </c>
      <c r="L12" s="7">
        <f t="shared" si="0"/>
        <v>17941</v>
      </c>
      <c r="M12" s="3">
        <v>0.3</v>
      </c>
      <c r="N12" s="3">
        <f t="shared" si="7"/>
        <v>1.6950151712180321</v>
      </c>
      <c r="T12" s="3">
        <v>0.17827999999999999</v>
      </c>
      <c r="U12" s="7">
        <f t="shared" si="1"/>
        <v>17828</v>
      </c>
      <c r="V12" s="3">
        <v>0.3</v>
      </c>
      <c r="W12" s="3">
        <f t="shared" si="2"/>
        <v>1.699913307325531</v>
      </c>
      <c r="AC12" s="3">
        <v>0.17677999999999999</v>
      </c>
      <c r="AD12" s="7">
        <f t="shared" si="5"/>
        <v>17678</v>
      </c>
      <c r="AE12" s="3">
        <v>0.3</v>
      </c>
      <c r="AF12" s="3">
        <f t="shared" si="6"/>
        <v>1.7064152579107066</v>
      </c>
      <c r="AH12" s="7"/>
    </row>
    <row r="13" spans="2:36" x14ac:dyDescent="0.25">
      <c r="B13" s="3">
        <v>0.17982000000000001</v>
      </c>
      <c r="C13" s="9">
        <f t="shared" si="3"/>
        <v>17982</v>
      </c>
      <c r="D13" s="3">
        <f t="shared" si="8"/>
        <v>0.4</v>
      </c>
      <c r="E13" s="3">
        <f t="shared" si="4"/>
        <v>1.6932379713914174</v>
      </c>
      <c r="K13" s="3">
        <v>0.17935999999999999</v>
      </c>
      <c r="L13" s="7">
        <f t="shared" si="0"/>
        <v>17936</v>
      </c>
      <c r="M13" s="3">
        <v>0.4</v>
      </c>
      <c r="N13" s="3">
        <f t="shared" si="7"/>
        <v>1.6952319029042047</v>
      </c>
      <c r="T13" s="3">
        <v>0.17821999999999999</v>
      </c>
      <c r="U13" s="7">
        <f t="shared" si="1"/>
        <v>17822</v>
      </c>
      <c r="V13" s="3">
        <v>0.4</v>
      </c>
      <c r="W13" s="3">
        <f t="shared" si="2"/>
        <v>1.700173385348938</v>
      </c>
      <c r="AC13" s="3">
        <v>0.1767</v>
      </c>
      <c r="AD13" s="7">
        <f t="shared" si="5"/>
        <v>17670</v>
      </c>
      <c r="AE13" s="3">
        <v>0.4</v>
      </c>
      <c r="AF13" s="3">
        <f t="shared" si="6"/>
        <v>1.7067620286085825</v>
      </c>
      <c r="AH13" s="7"/>
    </row>
    <row r="14" spans="2:36" x14ac:dyDescent="0.25">
      <c r="B14" s="3">
        <v>0.17979999999999999</v>
      </c>
      <c r="C14" s="9">
        <f t="shared" si="3"/>
        <v>17980</v>
      </c>
      <c r="D14" s="3">
        <f t="shared" si="8"/>
        <v>0.5</v>
      </c>
      <c r="E14" s="3">
        <f t="shared" si="4"/>
        <v>1.6933246640658863</v>
      </c>
      <c r="K14" s="3">
        <v>0.17931</v>
      </c>
      <c r="L14" s="7">
        <f t="shared" si="0"/>
        <v>17931</v>
      </c>
      <c r="M14" s="3">
        <v>0.5</v>
      </c>
      <c r="N14" s="3">
        <f t="shared" si="7"/>
        <v>1.6954486345903772</v>
      </c>
      <c r="T14" s="3">
        <v>0.17816000000000001</v>
      </c>
      <c r="U14" s="7">
        <f t="shared" si="1"/>
        <v>17816</v>
      </c>
      <c r="V14" s="3">
        <v>0.5</v>
      </c>
      <c r="W14" s="3">
        <f t="shared" si="2"/>
        <v>1.700433463372345</v>
      </c>
      <c r="AC14" s="3">
        <v>0.17662</v>
      </c>
      <c r="AD14" s="7">
        <f t="shared" si="5"/>
        <v>17662</v>
      </c>
      <c r="AE14" s="3">
        <v>0.5</v>
      </c>
      <c r="AF14" s="3">
        <f t="shared" si="6"/>
        <v>1.7071087993064586</v>
      </c>
      <c r="AH14" s="7"/>
    </row>
    <row r="15" spans="2:36" x14ac:dyDescent="0.25">
      <c r="B15" s="3">
        <v>0.17978</v>
      </c>
      <c r="C15" s="9">
        <f t="shared" si="3"/>
        <v>17978</v>
      </c>
      <c r="D15" s="3">
        <f t="shared" si="8"/>
        <v>0.6</v>
      </c>
      <c r="E15" s="3">
        <f t="shared" si="4"/>
        <v>1.6934113567403555</v>
      </c>
      <c r="K15" s="3">
        <v>0.17924999999999999</v>
      </c>
      <c r="L15" s="7">
        <f t="shared" si="0"/>
        <v>17925</v>
      </c>
      <c r="M15" s="3">
        <v>0.6</v>
      </c>
      <c r="N15" s="3">
        <f t="shared" si="7"/>
        <v>1.6957087126137842</v>
      </c>
      <c r="T15" s="3">
        <v>0.17810000000000001</v>
      </c>
      <c r="U15" s="7">
        <f t="shared" si="1"/>
        <v>17810</v>
      </c>
      <c r="V15" s="3">
        <v>0.6</v>
      </c>
      <c r="W15" s="3">
        <f t="shared" si="2"/>
        <v>1.700693541395752</v>
      </c>
      <c r="AC15" s="3">
        <v>0.17654</v>
      </c>
      <c r="AD15" s="7">
        <f t="shared" si="5"/>
        <v>17654</v>
      </c>
      <c r="AE15" s="3">
        <v>0.6</v>
      </c>
      <c r="AF15" s="3">
        <f t="shared" si="6"/>
        <v>1.7074555700043346</v>
      </c>
      <c r="AH15" s="7"/>
    </row>
    <row r="16" spans="2:36" x14ac:dyDescent="0.25">
      <c r="B16" s="3">
        <v>0.17977000000000001</v>
      </c>
      <c r="C16" s="9">
        <f t="shared" si="3"/>
        <v>17977</v>
      </c>
      <c r="D16" s="3">
        <f t="shared" si="8"/>
        <v>0.7</v>
      </c>
      <c r="E16" s="3">
        <f t="shared" si="4"/>
        <v>1.6934547030775899</v>
      </c>
      <c r="K16" s="3">
        <v>0.17916000000000001</v>
      </c>
      <c r="L16" s="7">
        <f t="shared" si="0"/>
        <v>17916</v>
      </c>
      <c r="M16" s="3">
        <v>0.7</v>
      </c>
      <c r="N16" s="3">
        <f t="shared" si="7"/>
        <v>1.6960988296488946</v>
      </c>
      <c r="T16" s="3">
        <v>0.17799000000000001</v>
      </c>
      <c r="U16" s="7">
        <f t="shared" si="1"/>
        <v>17799</v>
      </c>
      <c r="V16" s="3">
        <v>0.7</v>
      </c>
      <c r="W16" s="3">
        <f t="shared" si="2"/>
        <v>1.7011703511053315</v>
      </c>
      <c r="AC16" s="3">
        <v>0.17638000000000001</v>
      </c>
      <c r="AD16" s="7">
        <f t="shared" si="5"/>
        <v>17638</v>
      </c>
      <c r="AE16" s="3">
        <v>0.7</v>
      </c>
      <c r="AF16" s="3">
        <f t="shared" si="6"/>
        <v>1.7081491114000866</v>
      </c>
      <c r="AH16" s="7"/>
    </row>
    <row r="17" spans="2:34" x14ac:dyDescent="0.25">
      <c r="B17" s="3">
        <v>0.17974000000000001</v>
      </c>
      <c r="C17" s="9">
        <f t="shared" si="3"/>
        <v>17974</v>
      </c>
      <c r="D17" s="3">
        <f t="shared" si="8"/>
        <v>0.79999999999999993</v>
      </c>
      <c r="E17" s="3">
        <f t="shared" si="4"/>
        <v>1.6935847420892935</v>
      </c>
      <c r="K17" s="3">
        <v>0.17910999999999999</v>
      </c>
      <c r="L17" s="7">
        <f t="shared" si="0"/>
        <v>17911</v>
      </c>
      <c r="M17" s="3">
        <v>0.8</v>
      </c>
      <c r="N17" s="3">
        <f t="shared" si="7"/>
        <v>1.6963155613350671</v>
      </c>
      <c r="T17" s="3">
        <v>0.17793</v>
      </c>
      <c r="U17" s="7">
        <f t="shared" si="1"/>
        <v>17793</v>
      </c>
      <c r="V17" s="3">
        <v>0.8</v>
      </c>
      <c r="W17" s="3">
        <f t="shared" si="2"/>
        <v>1.7014304291287385</v>
      </c>
      <c r="AC17" s="3">
        <v>0.17630000000000001</v>
      </c>
      <c r="AD17" s="7">
        <f t="shared" si="5"/>
        <v>17630</v>
      </c>
      <c r="AE17" s="3">
        <v>0.8</v>
      </c>
      <c r="AF17" s="3">
        <f t="shared" si="6"/>
        <v>1.7084958820979628</v>
      </c>
      <c r="AH17" s="7"/>
    </row>
    <row r="18" spans="2:34" x14ac:dyDescent="0.25">
      <c r="B18" s="3">
        <v>0.17973</v>
      </c>
      <c r="C18" s="9">
        <f t="shared" si="3"/>
        <v>17973</v>
      </c>
      <c r="D18" s="3">
        <f t="shared" si="8"/>
        <v>0.89999999999999991</v>
      </c>
      <c r="E18" s="3">
        <f t="shared" si="4"/>
        <v>1.693628088426528</v>
      </c>
      <c r="K18" s="3">
        <v>0.17907999999999999</v>
      </c>
      <c r="L18" s="7">
        <f t="shared" si="0"/>
        <v>17908</v>
      </c>
      <c r="M18" s="3">
        <v>0.9</v>
      </c>
      <c r="N18" s="3">
        <f t="shared" si="7"/>
        <v>1.6964456003467707</v>
      </c>
      <c r="T18" s="3">
        <v>0.17787</v>
      </c>
      <c r="U18" s="7">
        <f t="shared" si="1"/>
        <v>17787</v>
      </c>
      <c r="V18" s="3">
        <v>0.9</v>
      </c>
      <c r="W18" s="3">
        <f t="shared" si="2"/>
        <v>1.7016905071521455</v>
      </c>
      <c r="AC18" s="3">
        <v>0.17621999999999999</v>
      </c>
      <c r="AD18" s="7">
        <f t="shared" si="5"/>
        <v>17622</v>
      </c>
      <c r="AE18" s="3">
        <v>0.9</v>
      </c>
      <c r="AF18" s="3">
        <f t="shared" si="6"/>
        <v>1.7088426527958387</v>
      </c>
      <c r="AH18" s="7"/>
    </row>
    <row r="19" spans="2:34" x14ac:dyDescent="0.25">
      <c r="B19" s="3">
        <v>0.17971000000000001</v>
      </c>
      <c r="C19" s="9">
        <f t="shared" si="3"/>
        <v>17971</v>
      </c>
      <c r="D19" s="3">
        <f t="shared" si="8"/>
        <v>0.99999999999999989</v>
      </c>
      <c r="E19" s="3">
        <f t="shared" si="4"/>
        <v>1.6937147811009969</v>
      </c>
      <c r="K19" s="3">
        <v>0.17902999999999999</v>
      </c>
      <c r="L19" s="7">
        <f t="shared" si="0"/>
        <v>17903</v>
      </c>
      <c r="M19" s="3">
        <v>1</v>
      </c>
      <c r="N19" s="3">
        <f t="shared" si="7"/>
        <v>1.6966623320329433</v>
      </c>
      <c r="T19" s="3">
        <v>0.17782000000000001</v>
      </c>
      <c r="U19" s="7">
        <f t="shared" si="1"/>
        <v>17782</v>
      </c>
      <c r="V19" s="3">
        <v>1</v>
      </c>
      <c r="W19" s="3">
        <f t="shared" si="2"/>
        <v>1.7019072388383181</v>
      </c>
      <c r="AC19" s="3">
        <v>0.17613999999999999</v>
      </c>
      <c r="AD19" s="7">
        <f t="shared" si="5"/>
        <v>17614</v>
      </c>
      <c r="AE19" s="3">
        <v>1</v>
      </c>
      <c r="AF19" s="3">
        <f t="shared" si="6"/>
        <v>1.7091894234937148</v>
      </c>
      <c r="AH19" s="7"/>
    </row>
    <row r="20" spans="2:34" x14ac:dyDescent="0.25">
      <c r="B20" s="3">
        <v>0.17968000000000001</v>
      </c>
      <c r="C20" s="9">
        <f t="shared" si="3"/>
        <v>17968</v>
      </c>
      <c r="D20" s="3">
        <f t="shared" si="8"/>
        <v>1.0999999999999999</v>
      </c>
      <c r="E20" s="3">
        <f t="shared" si="4"/>
        <v>1.6938448201127005</v>
      </c>
      <c r="K20" s="3">
        <v>0.17899000000000001</v>
      </c>
      <c r="L20" s="7">
        <f t="shared" si="0"/>
        <v>17899</v>
      </c>
      <c r="M20" s="3">
        <v>1.1000000000000001</v>
      </c>
      <c r="N20" s="3">
        <f t="shared" si="7"/>
        <v>1.6968357173818813</v>
      </c>
      <c r="T20" s="3">
        <v>0.17776</v>
      </c>
      <c r="U20" s="7">
        <f t="shared" si="1"/>
        <v>17776</v>
      </c>
      <c r="V20" s="3">
        <v>1.1000000000000001</v>
      </c>
      <c r="W20" s="3">
        <f t="shared" si="2"/>
        <v>1.7021673168617253</v>
      </c>
      <c r="AC20" s="3">
        <v>0.17605999999999999</v>
      </c>
      <c r="AD20" s="7">
        <f t="shared" si="5"/>
        <v>17606</v>
      </c>
      <c r="AE20" s="3">
        <v>1.1000000000000001</v>
      </c>
      <c r="AF20" s="3">
        <f t="shared" si="6"/>
        <v>1.7095361941915908</v>
      </c>
      <c r="AH20" s="7"/>
    </row>
    <row r="21" spans="2:34" x14ac:dyDescent="0.25">
      <c r="B21" s="3">
        <v>0.17965999999999999</v>
      </c>
      <c r="C21" s="9">
        <f t="shared" si="3"/>
        <v>17966</v>
      </c>
      <c r="D21" s="3">
        <f t="shared" si="8"/>
        <v>1.2</v>
      </c>
      <c r="E21" s="3">
        <f t="shared" si="4"/>
        <v>1.6939315127871695</v>
      </c>
      <c r="K21" s="3">
        <v>0.17895</v>
      </c>
      <c r="L21" s="7">
        <f t="shared" si="0"/>
        <v>17895</v>
      </c>
      <c r="M21" s="3">
        <v>1.2</v>
      </c>
      <c r="N21" s="3">
        <f t="shared" si="7"/>
        <v>1.6970091027308192</v>
      </c>
      <c r="T21" s="3">
        <v>0.17771000000000001</v>
      </c>
      <c r="U21" s="7">
        <f t="shared" si="1"/>
        <v>17771</v>
      </c>
      <c r="V21" s="3">
        <v>1.2</v>
      </c>
      <c r="W21" s="3">
        <f t="shared" si="2"/>
        <v>1.7023840485478976</v>
      </c>
      <c r="AC21" s="3">
        <v>0.17599000000000001</v>
      </c>
      <c r="AD21" s="7">
        <f t="shared" si="5"/>
        <v>17599</v>
      </c>
      <c r="AE21" s="3">
        <v>1.2</v>
      </c>
      <c r="AF21" s="3">
        <f t="shared" si="6"/>
        <v>1.7098396185522324</v>
      </c>
      <c r="AH21" s="7"/>
    </row>
    <row r="22" spans="2:34" x14ac:dyDescent="0.25">
      <c r="B22" s="3">
        <v>0.17963999999999999</v>
      </c>
      <c r="C22" s="9">
        <f t="shared" si="3"/>
        <v>17964</v>
      </c>
      <c r="D22" s="3">
        <f t="shared" si="8"/>
        <v>1.3</v>
      </c>
      <c r="E22" s="3">
        <f t="shared" si="4"/>
        <v>1.6940182054616384</v>
      </c>
      <c r="K22" s="3">
        <v>0.17887</v>
      </c>
      <c r="L22" s="7">
        <f t="shared" si="0"/>
        <v>17887</v>
      </c>
      <c r="M22" s="3">
        <v>1.3</v>
      </c>
      <c r="N22" s="3">
        <f t="shared" si="7"/>
        <v>1.6973558734286953</v>
      </c>
      <c r="T22" s="3">
        <v>0.17760999999999999</v>
      </c>
      <c r="U22" s="7">
        <f t="shared" si="1"/>
        <v>17761</v>
      </c>
      <c r="V22" s="3">
        <v>1.3</v>
      </c>
      <c r="W22" s="3">
        <f t="shared" si="2"/>
        <v>1.7028175119202427</v>
      </c>
      <c r="AC22" s="3">
        <v>0.17591000000000001</v>
      </c>
      <c r="AD22" s="7">
        <f t="shared" si="5"/>
        <v>17591</v>
      </c>
      <c r="AE22" s="3">
        <v>1.3</v>
      </c>
      <c r="AF22" s="3">
        <f t="shared" si="6"/>
        <v>1.7101863892501084</v>
      </c>
      <c r="AH22" s="7"/>
    </row>
    <row r="23" spans="2:34" x14ac:dyDescent="0.25">
      <c r="B23" s="3">
        <v>0.17962</v>
      </c>
      <c r="C23" s="9">
        <f t="shared" si="3"/>
        <v>17962</v>
      </c>
      <c r="D23" s="3">
        <f t="shared" si="8"/>
        <v>1.4000000000000001</v>
      </c>
      <c r="E23" s="3">
        <f t="shared" si="4"/>
        <v>1.6941048981361075</v>
      </c>
      <c r="K23" s="3">
        <v>0.17882999999999999</v>
      </c>
      <c r="L23" s="7">
        <f t="shared" si="0"/>
        <v>17883</v>
      </c>
      <c r="M23" s="3">
        <v>1.4</v>
      </c>
      <c r="N23" s="3">
        <f t="shared" si="7"/>
        <v>1.6975292587776334</v>
      </c>
      <c r="T23" s="3">
        <v>0.17756</v>
      </c>
      <c r="U23" s="7">
        <f t="shared" si="1"/>
        <v>17756</v>
      </c>
      <c r="V23" s="3">
        <v>1.4</v>
      </c>
      <c r="W23" s="3">
        <f t="shared" si="2"/>
        <v>1.7030342436064152</v>
      </c>
      <c r="AC23" s="3">
        <v>0.17576</v>
      </c>
      <c r="AD23" s="7">
        <f t="shared" si="5"/>
        <v>17576</v>
      </c>
      <c r="AE23" s="3">
        <v>1.4</v>
      </c>
      <c r="AF23" s="3">
        <f t="shared" si="6"/>
        <v>1.710836584308626</v>
      </c>
      <c r="AH23" s="7"/>
    </row>
    <row r="24" spans="2:34" x14ac:dyDescent="0.25">
      <c r="B24" s="3">
        <v>0.17960000000000001</v>
      </c>
      <c r="C24" s="9">
        <f t="shared" si="3"/>
        <v>17960</v>
      </c>
      <c r="D24" s="3">
        <f t="shared" si="8"/>
        <v>1.5000000000000002</v>
      </c>
      <c r="E24" s="3">
        <f t="shared" si="4"/>
        <v>1.6941915908105765</v>
      </c>
      <c r="K24" s="3">
        <v>0.17879</v>
      </c>
      <c r="L24" s="7">
        <f t="shared" si="0"/>
        <v>17879</v>
      </c>
      <c r="M24" s="3">
        <v>1.5</v>
      </c>
      <c r="N24" s="3">
        <f t="shared" si="7"/>
        <v>1.6977026441265712</v>
      </c>
      <c r="T24" s="3">
        <v>0.17749999999999999</v>
      </c>
      <c r="U24" s="7">
        <f t="shared" si="1"/>
        <v>17750</v>
      </c>
      <c r="V24" s="3">
        <v>1.5</v>
      </c>
      <c r="W24" s="3">
        <f t="shared" si="2"/>
        <v>1.7032943216298222</v>
      </c>
      <c r="AC24" s="3">
        <v>0.17569000000000001</v>
      </c>
      <c r="AD24" s="7">
        <f t="shared" si="5"/>
        <v>17569</v>
      </c>
      <c r="AE24" s="3">
        <v>1.5</v>
      </c>
      <c r="AF24" s="3">
        <f t="shared" si="6"/>
        <v>1.7111400086692674</v>
      </c>
      <c r="AH24" s="7"/>
    </row>
    <row r="25" spans="2:34" x14ac:dyDescent="0.25">
      <c r="B25" s="3">
        <v>0.17957999999999999</v>
      </c>
      <c r="C25" s="9">
        <f t="shared" si="3"/>
        <v>17958</v>
      </c>
      <c r="D25" s="3">
        <f t="shared" si="8"/>
        <v>1.6000000000000003</v>
      </c>
      <c r="E25" s="3">
        <f t="shared" si="4"/>
        <v>1.6942782834850456</v>
      </c>
      <c r="K25" s="3">
        <v>0.17874999999999999</v>
      </c>
      <c r="L25" s="7">
        <f t="shared" si="0"/>
        <v>17875</v>
      </c>
      <c r="M25" s="3">
        <v>1.6</v>
      </c>
      <c r="N25" s="3">
        <f t="shared" si="7"/>
        <v>1.6978760294755093</v>
      </c>
      <c r="T25" s="3">
        <v>0.17746000000000001</v>
      </c>
      <c r="U25" s="7">
        <f t="shared" si="1"/>
        <v>17746</v>
      </c>
      <c r="V25" s="3">
        <v>1.6</v>
      </c>
      <c r="W25" s="3">
        <f t="shared" si="2"/>
        <v>1.7034677069787603</v>
      </c>
      <c r="AC25" s="3">
        <v>0.17560999999999999</v>
      </c>
      <c r="AD25" s="7">
        <f t="shared" si="5"/>
        <v>17561</v>
      </c>
      <c r="AE25" s="3">
        <v>1.6</v>
      </c>
      <c r="AF25" s="3">
        <f t="shared" si="6"/>
        <v>1.7114867793671436</v>
      </c>
      <c r="AH25" s="7"/>
    </row>
    <row r="26" spans="2:34" x14ac:dyDescent="0.25">
      <c r="B26" s="3">
        <v>0.17954999999999999</v>
      </c>
      <c r="C26" s="9">
        <f t="shared" si="3"/>
        <v>17955</v>
      </c>
      <c r="D26" s="3">
        <f t="shared" si="8"/>
        <v>1.7000000000000004</v>
      </c>
      <c r="E26" s="3">
        <f t="shared" si="4"/>
        <v>1.694408322496749</v>
      </c>
      <c r="K26" s="3">
        <v>0.17871000000000001</v>
      </c>
      <c r="L26" s="7">
        <f t="shared" si="0"/>
        <v>17871</v>
      </c>
      <c r="M26" s="3">
        <v>1.7</v>
      </c>
      <c r="N26" s="3">
        <f t="shared" si="7"/>
        <v>1.6980494148244474</v>
      </c>
      <c r="T26" s="3">
        <v>0.1774</v>
      </c>
      <c r="U26" s="7">
        <f t="shared" si="1"/>
        <v>17740</v>
      </c>
      <c r="V26" s="3">
        <v>1.7</v>
      </c>
      <c r="W26" s="3">
        <f t="shared" si="2"/>
        <v>1.7037277850021673</v>
      </c>
      <c r="AC26" s="3">
        <v>0.17554</v>
      </c>
      <c r="AD26" s="7">
        <f t="shared" si="5"/>
        <v>17554</v>
      </c>
      <c r="AE26" s="3">
        <v>1.7</v>
      </c>
      <c r="AF26" s="3">
        <f t="shared" si="6"/>
        <v>1.711790203727785</v>
      </c>
      <c r="AH26" s="7"/>
    </row>
    <row r="27" spans="2:34" x14ac:dyDescent="0.25">
      <c r="B27" s="3">
        <v>0.17953</v>
      </c>
      <c r="C27" s="9">
        <f t="shared" si="3"/>
        <v>17953</v>
      </c>
      <c r="D27" s="3">
        <f t="shared" si="8"/>
        <v>1.8000000000000005</v>
      </c>
      <c r="E27" s="3">
        <f t="shared" si="4"/>
        <v>1.6944950151712179</v>
      </c>
      <c r="K27" s="3">
        <v>0.17868999999999999</v>
      </c>
      <c r="L27" s="7">
        <f t="shared" si="0"/>
        <v>17869</v>
      </c>
      <c r="M27" s="3">
        <v>1.8</v>
      </c>
      <c r="N27" s="3">
        <f t="shared" si="7"/>
        <v>1.6981361074989163</v>
      </c>
      <c r="T27" s="3">
        <v>0.17735000000000001</v>
      </c>
      <c r="U27" s="7">
        <f t="shared" si="1"/>
        <v>17735</v>
      </c>
      <c r="V27" s="3">
        <v>1.8</v>
      </c>
      <c r="W27" s="3">
        <f t="shared" si="2"/>
        <v>1.7039445166883398</v>
      </c>
      <c r="AC27" s="3">
        <v>0.17546</v>
      </c>
      <c r="AD27" s="7">
        <f t="shared" si="5"/>
        <v>17546</v>
      </c>
      <c r="AE27" s="3">
        <v>1.8</v>
      </c>
      <c r="AF27" s="3">
        <f t="shared" si="6"/>
        <v>1.7121369744256609</v>
      </c>
      <c r="AH27" s="7"/>
    </row>
    <row r="28" spans="2:34" x14ac:dyDescent="0.25">
      <c r="B28" s="3">
        <v>0.17951</v>
      </c>
      <c r="C28" s="9">
        <f t="shared" si="3"/>
        <v>17951</v>
      </c>
      <c r="D28" s="3">
        <f t="shared" si="8"/>
        <v>1.9000000000000006</v>
      </c>
      <c r="E28" s="3">
        <f t="shared" si="4"/>
        <v>1.6945817078456871</v>
      </c>
      <c r="K28" s="3">
        <v>0.17860000000000001</v>
      </c>
      <c r="L28" s="7">
        <f t="shared" si="0"/>
        <v>17860</v>
      </c>
      <c r="M28" s="3">
        <v>1.9</v>
      </c>
      <c r="N28" s="3">
        <f t="shared" si="7"/>
        <v>1.6985262245340269</v>
      </c>
      <c r="T28" s="3">
        <v>0.17730000000000001</v>
      </c>
      <c r="U28" s="7">
        <f t="shared" si="1"/>
        <v>17730</v>
      </c>
      <c r="V28" s="3">
        <v>1.9</v>
      </c>
      <c r="W28" s="3">
        <f t="shared" si="2"/>
        <v>1.7041612483745123</v>
      </c>
      <c r="AC28" s="3">
        <v>0.17538999999999999</v>
      </c>
      <c r="AD28" s="7">
        <f t="shared" si="5"/>
        <v>17539</v>
      </c>
      <c r="AE28" s="3">
        <v>1.9</v>
      </c>
      <c r="AF28" s="3">
        <f t="shared" si="6"/>
        <v>1.7124403987863026</v>
      </c>
      <c r="AH28" s="7"/>
    </row>
    <row r="29" spans="2:34" x14ac:dyDescent="0.25">
      <c r="B29" s="3">
        <v>0.17949999999999999</v>
      </c>
      <c r="C29" s="9">
        <f t="shared" si="3"/>
        <v>17950</v>
      </c>
      <c r="D29" s="3">
        <f t="shared" si="8"/>
        <v>2.0000000000000004</v>
      </c>
      <c r="E29" s="3">
        <f t="shared" si="4"/>
        <v>1.6946250541829215</v>
      </c>
      <c r="K29" s="3">
        <v>0.17856</v>
      </c>
      <c r="L29" s="7">
        <f t="shared" si="0"/>
        <v>17856</v>
      </c>
      <c r="M29" s="3">
        <v>2</v>
      </c>
      <c r="N29" s="3">
        <f t="shared" si="7"/>
        <v>1.698699609882965</v>
      </c>
      <c r="T29" s="3">
        <v>0.17721000000000001</v>
      </c>
      <c r="U29" s="7">
        <f t="shared" si="1"/>
        <v>17721</v>
      </c>
      <c r="V29" s="3">
        <v>2</v>
      </c>
      <c r="W29" s="3">
        <f t="shared" si="2"/>
        <v>1.7045513654096229</v>
      </c>
      <c r="AC29" s="3">
        <v>0.17524000000000001</v>
      </c>
      <c r="AD29" s="7">
        <f t="shared" si="5"/>
        <v>17524</v>
      </c>
      <c r="AE29" s="3">
        <v>2</v>
      </c>
      <c r="AF29" s="3">
        <f t="shared" si="6"/>
        <v>1.7130905938448202</v>
      </c>
      <c r="AH29" s="7"/>
    </row>
    <row r="30" spans="2:34" x14ac:dyDescent="0.25">
      <c r="B30" s="3">
        <v>0.17948</v>
      </c>
      <c r="C30" s="9">
        <f t="shared" si="3"/>
        <v>17948</v>
      </c>
      <c r="D30" s="3">
        <f t="shared" si="8"/>
        <v>2.1000000000000005</v>
      </c>
      <c r="E30" s="3">
        <f t="shared" si="4"/>
        <v>1.6947117468573905</v>
      </c>
      <c r="K30" s="3">
        <v>0.17854</v>
      </c>
      <c r="L30" s="7">
        <f t="shared" si="0"/>
        <v>17854</v>
      </c>
      <c r="M30" s="3">
        <v>2.1</v>
      </c>
      <c r="N30" s="3">
        <f t="shared" si="7"/>
        <v>1.6987863025574339</v>
      </c>
      <c r="T30" s="3">
        <v>0.17716000000000001</v>
      </c>
      <c r="U30" s="7">
        <f t="shared" si="1"/>
        <v>17716</v>
      </c>
      <c r="V30" s="3">
        <v>2.1</v>
      </c>
      <c r="W30" s="3">
        <f t="shared" si="2"/>
        <v>1.7047680970957955</v>
      </c>
      <c r="AC30" s="3">
        <v>0.17516999999999999</v>
      </c>
      <c r="AD30" s="7">
        <f t="shared" si="5"/>
        <v>17517</v>
      </c>
      <c r="AE30" s="3">
        <v>2.1</v>
      </c>
      <c r="AF30" s="3">
        <f t="shared" si="6"/>
        <v>1.7133940182054617</v>
      </c>
      <c r="AH30" s="7"/>
    </row>
    <row r="31" spans="2:34" x14ac:dyDescent="0.25">
      <c r="B31" s="3">
        <v>0.17946000000000001</v>
      </c>
      <c r="C31" s="9">
        <f t="shared" si="3"/>
        <v>17946</v>
      </c>
      <c r="D31" s="3">
        <f t="shared" si="8"/>
        <v>2.2000000000000006</v>
      </c>
      <c r="E31" s="3">
        <f t="shared" si="4"/>
        <v>1.6947984395318596</v>
      </c>
      <c r="K31" s="3">
        <v>0.17851</v>
      </c>
      <c r="L31" s="7">
        <f t="shared" si="0"/>
        <v>17851</v>
      </c>
      <c r="M31" s="3">
        <v>2.2000000000000002</v>
      </c>
      <c r="N31" s="3">
        <f t="shared" si="7"/>
        <v>1.6989163415691375</v>
      </c>
      <c r="T31" s="3">
        <v>0.17710999999999999</v>
      </c>
      <c r="U31" s="7">
        <f t="shared" si="1"/>
        <v>17711</v>
      </c>
      <c r="V31" s="3">
        <v>2.2000000000000002</v>
      </c>
      <c r="W31" s="3">
        <f t="shared" si="2"/>
        <v>1.704984828781968</v>
      </c>
      <c r="AC31" s="3">
        <v>0.17510000000000001</v>
      </c>
      <c r="AD31" s="7">
        <f t="shared" si="5"/>
        <v>17510</v>
      </c>
      <c r="AE31" s="3">
        <v>2.2000000000000002</v>
      </c>
      <c r="AF31" s="3">
        <f t="shared" si="6"/>
        <v>1.7136974425661031</v>
      </c>
      <c r="AH31" s="7"/>
    </row>
    <row r="32" spans="2:34" x14ac:dyDescent="0.25">
      <c r="B32" s="3">
        <v>0.17943999999999999</v>
      </c>
      <c r="C32" s="9">
        <f t="shared" si="3"/>
        <v>17944</v>
      </c>
      <c r="D32" s="3">
        <f t="shared" si="8"/>
        <v>2.3000000000000007</v>
      </c>
      <c r="E32" s="3">
        <f t="shared" si="4"/>
        <v>1.6948851322063285</v>
      </c>
      <c r="K32" s="3">
        <v>0.17846000000000001</v>
      </c>
      <c r="L32" s="7">
        <f t="shared" si="0"/>
        <v>17846</v>
      </c>
      <c r="M32" s="3">
        <v>2.2999999999999998</v>
      </c>
      <c r="N32" s="3">
        <f t="shared" si="7"/>
        <v>1.6991330732553098</v>
      </c>
      <c r="T32" s="3">
        <v>0.17706</v>
      </c>
      <c r="U32" s="7">
        <f t="shared" si="1"/>
        <v>17706</v>
      </c>
      <c r="V32" s="3">
        <v>2.2999999999999998</v>
      </c>
      <c r="W32" s="3">
        <f t="shared" si="2"/>
        <v>1.7052015604681405</v>
      </c>
      <c r="AC32" s="3">
        <v>0.17502999999999999</v>
      </c>
      <c r="AD32" s="7">
        <f t="shared" si="5"/>
        <v>17503</v>
      </c>
      <c r="AE32" s="3">
        <v>2.2999999999999998</v>
      </c>
      <c r="AF32" s="3">
        <f t="shared" si="6"/>
        <v>1.7140008669267446</v>
      </c>
      <c r="AH32" s="7"/>
    </row>
    <row r="33" spans="2:34" x14ac:dyDescent="0.25">
      <c r="B33" s="3">
        <v>0.1794</v>
      </c>
      <c r="C33" s="9">
        <f t="shared" si="3"/>
        <v>17940</v>
      </c>
      <c r="D33" s="3">
        <f t="shared" si="8"/>
        <v>2.4000000000000008</v>
      </c>
      <c r="E33" s="3">
        <f t="shared" si="4"/>
        <v>1.6950585175552666</v>
      </c>
      <c r="K33" s="3">
        <v>0.17843000000000001</v>
      </c>
      <c r="L33" s="7">
        <f t="shared" si="0"/>
        <v>17843</v>
      </c>
      <c r="M33" s="3">
        <v>2.4</v>
      </c>
      <c r="N33" s="3">
        <f t="shared" si="7"/>
        <v>1.6992631122670134</v>
      </c>
      <c r="T33" s="3">
        <v>0.17702000000000001</v>
      </c>
      <c r="U33" s="7">
        <f t="shared" si="1"/>
        <v>17702</v>
      </c>
      <c r="V33" s="3">
        <v>2.4</v>
      </c>
      <c r="W33" s="3">
        <f t="shared" si="2"/>
        <v>1.7053749458170784</v>
      </c>
      <c r="AC33" s="3">
        <v>0.17496</v>
      </c>
      <c r="AD33" s="7">
        <f t="shared" si="5"/>
        <v>17496</v>
      </c>
      <c r="AE33" s="3">
        <v>2.4</v>
      </c>
      <c r="AF33" s="3">
        <f t="shared" si="6"/>
        <v>1.7143042912873863</v>
      </c>
      <c r="AH33" s="7"/>
    </row>
    <row r="34" spans="2:34" x14ac:dyDescent="0.25">
      <c r="B34" s="3">
        <v>0.17938000000000001</v>
      </c>
      <c r="C34" s="9">
        <f t="shared" si="3"/>
        <v>17938</v>
      </c>
      <c r="D34" s="3">
        <f t="shared" si="8"/>
        <v>2.5000000000000009</v>
      </c>
      <c r="E34" s="3">
        <f t="shared" si="4"/>
        <v>1.6951452102297355</v>
      </c>
      <c r="K34" s="3">
        <v>0.1784</v>
      </c>
      <c r="L34" s="7">
        <f t="shared" si="0"/>
        <v>17840</v>
      </c>
      <c r="M34" s="3">
        <v>2.5</v>
      </c>
      <c r="N34" s="3">
        <f t="shared" si="7"/>
        <v>1.699393151278717</v>
      </c>
      <c r="T34" s="3">
        <v>0.17696999999999999</v>
      </c>
      <c r="U34" s="7">
        <f t="shared" si="1"/>
        <v>17697</v>
      </c>
      <c r="V34" s="3">
        <v>2.5</v>
      </c>
      <c r="W34" s="3">
        <f t="shared" si="2"/>
        <v>1.7055916775032509</v>
      </c>
      <c r="AC34" s="3">
        <v>0.17488999999999999</v>
      </c>
      <c r="AD34" s="7">
        <f t="shared" si="5"/>
        <v>17489</v>
      </c>
      <c r="AE34" s="3">
        <v>2.5</v>
      </c>
      <c r="AF34" s="3">
        <f t="shared" si="6"/>
        <v>1.7146077156480277</v>
      </c>
      <c r="AH34" s="7"/>
    </row>
    <row r="35" spans="2:34" x14ac:dyDescent="0.25">
      <c r="B35" s="3">
        <v>0.17937</v>
      </c>
      <c r="C35" s="9">
        <f t="shared" si="3"/>
        <v>17937</v>
      </c>
      <c r="D35" s="3">
        <f t="shared" si="8"/>
        <v>2.600000000000001</v>
      </c>
      <c r="E35" s="3">
        <f t="shared" si="4"/>
        <v>1.69518855656697</v>
      </c>
      <c r="K35" s="3">
        <v>0.17832999999999999</v>
      </c>
      <c r="L35" s="7">
        <f t="shared" si="0"/>
        <v>17833</v>
      </c>
      <c r="M35" s="3">
        <v>2.6</v>
      </c>
      <c r="N35" s="3">
        <f t="shared" si="7"/>
        <v>1.6996965756393585</v>
      </c>
      <c r="T35" s="3">
        <v>0.17687</v>
      </c>
      <c r="U35" s="7">
        <f t="shared" si="1"/>
        <v>17687</v>
      </c>
      <c r="V35" s="3">
        <v>2.6</v>
      </c>
      <c r="W35" s="3">
        <f t="shared" si="2"/>
        <v>1.706025140875596</v>
      </c>
      <c r="AC35" s="3">
        <v>0.17482</v>
      </c>
      <c r="AD35" s="7">
        <f t="shared" si="5"/>
        <v>17482</v>
      </c>
      <c r="AE35" s="3">
        <v>2.6</v>
      </c>
      <c r="AF35" s="3">
        <f t="shared" si="6"/>
        <v>1.7149111400086692</v>
      </c>
      <c r="AH35" s="7"/>
    </row>
    <row r="36" spans="2:34" x14ac:dyDescent="0.25">
      <c r="B36" s="3">
        <v>0.17935000000000001</v>
      </c>
      <c r="C36" s="9">
        <f t="shared" si="3"/>
        <v>17935</v>
      </c>
      <c r="D36" s="3">
        <f t="shared" si="8"/>
        <v>2.7000000000000011</v>
      </c>
      <c r="E36" s="3">
        <f t="shared" si="4"/>
        <v>1.6952752492414391</v>
      </c>
      <c r="K36" s="3">
        <v>0.17829999999999999</v>
      </c>
      <c r="L36" s="7">
        <f t="shared" si="0"/>
        <v>17830</v>
      </c>
      <c r="M36" s="3">
        <v>2.7</v>
      </c>
      <c r="N36" s="3">
        <f t="shared" si="7"/>
        <v>1.6998266146510619</v>
      </c>
      <c r="T36" s="3">
        <v>0.17682999999999999</v>
      </c>
      <c r="U36" s="7">
        <f t="shared" si="1"/>
        <v>17683</v>
      </c>
      <c r="V36" s="3">
        <v>2.7</v>
      </c>
      <c r="W36" s="3">
        <f t="shared" si="2"/>
        <v>1.7061985262245341</v>
      </c>
      <c r="AC36" s="3">
        <v>0.17468</v>
      </c>
      <c r="AD36" s="7">
        <f t="shared" si="5"/>
        <v>17468</v>
      </c>
      <c r="AE36" s="3">
        <v>2.7</v>
      </c>
      <c r="AF36" s="3">
        <f t="shared" si="6"/>
        <v>1.7155179887299523</v>
      </c>
      <c r="AH36" s="7"/>
    </row>
    <row r="37" spans="2:34" x14ac:dyDescent="0.25">
      <c r="B37" s="3">
        <v>0.17932999999999999</v>
      </c>
      <c r="C37" s="9">
        <f t="shared" si="3"/>
        <v>17933</v>
      </c>
      <c r="D37" s="3">
        <f t="shared" si="8"/>
        <v>2.8000000000000012</v>
      </c>
      <c r="E37" s="3">
        <f t="shared" si="4"/>
        <v>1.6953619419159081</v>
      </c>
      <c r="K37" s="3">
        <v>0.17827000000000001</v>
      </c>
      <c r="L37" s="7">
        <f t="shared" si="0"/>
        <v>17827</v>
      </c>
      <c r="M37" s="3">
        <v>2.8</v>
      </c>
      <c r="N37" s="3">
        <f t="shared" si="7"/>
        <v>1.6999566536627655</v>
      </c>
      <c r="T37" s="3">
        <v>0.17679</v>
      </c>
      <c r="U37" s="7">
        <f t="shared" si="1"/>
        <v>17679</v>
      </c>
      <c r="V37" s="3">
        <v>2.8</v>
      </c>
      <c r="W37" s="3">
        <f t="shared" si="2"/>
        <v>1.7063719115734721</v>
      </c>
      <c r="AC37" s="3">
        <v>0.17460000000000001</v>
      </c>
      <c r="AD37" s="7">
        <f t="shared" si="5"/>
        <v>17460</v>
      </c>
      <c r="AE37" s="3">
        <v>2.8</v>
      </c>
      <c r="AF37" s="3">
        <f t="shared" si="6"/>
        <v>1.7158647594278285</v>
      </c>
      <c r="AH37" s="7"/>
    </row>
    <row r="38" spans="2:34" x14ac:dyDescent="0.25">
      <c r="B38" s="3">
        <v>0.17931</v>
      </c>
      <c r="C38" s="9">
        <f t="shared" si="3"/>
        <v>17931</v>
      </c>
      <c r="D38" s="3">
        <f t="shared" si="8"/>
        <v>2.9000000000000012</v>
      </c>
      <c r="E38" s="3">
        <f t="shared" si="4"/>
        <v>1.6954486345903772</v>
      </c>
      <c r="K38" s="3">
        <v>0.17823</v>
      </c>
      <c r="L38" s="7">
        <f t="shared" si="0"/>
        <v>17823</v>
      </c>
      <c r="M38" s="3">
        <v>2.9</v>
      </c>
      <c r="N38" s="3">
        <f t="shared" si="7"/>
        <v>1.7001300390117036</v>
      </c>
      <c r="T38" s="3">
        <v>0.17674000000000001</v>
      </c>
      <c r="U38" s="7">
        <f t="shared" si="1"/>
        <v>17674</v>
      </c>
      <c r="V38" s="3">
        <v>2.9</v>
      </c>
      <c r="W38" s="3">
        <f t="shared" si="2"/>
        <v>1.7065886432596447</v>
      </c>
      <c r="AC38" s="3">
        <v>0.17454</v>
      </c>
      <c r="AD38" s="7">
        <f t="shared" si="5"/>
        <v>17454</v>
      </c>
      <c r="AE38" s="3">
        <v>2.9</v>
      </c>
      <c r="AF38" s="3">
        <f t="shared" si="6"/>
        <v>1.7161248374512355</v>
      </c>
      <c r="AH38" s="7"/>
    </row>
    <row r="39" spans="2:34" x14ac:dyDescent="0.25">
      <c r="B39" s="3">
        <v>0.17927999999999999</v>
      </c>
      <c r="C39" s="9">
        <f t="shared" si="3"/>
        <v>17928</v>
      </c>
      <c r="D39" s="3">
        <f t="shared" si="8"/>
        <v>3.0000000000000013</v>
      </c>
      <c r="E39" s="3">
        <f t="shared" si="4"/>
        <v>1.6955786736020806</v>
      </c>
      <c r="K39" s="3">
        <v>0.17818999999999999</v>
      </c>
      <c r="L39" s="7">
        <f t="shared" si="0"/>
        <v>17819</v>
      </c>
      <c r="M39" s="3">
        <v>3</v>
      </c>
      <c r="N39" s="3">
        <f t="shared" si="7"/>
        <v>1.7003034243606416</v>
      </c>
      <c r="T39" s="3">
        <v>0.17669000000000001</v>
      </c>
      <c r="U39" s="7">
        <f t="shared" si="1"/>
        <v>17669</v>
      </c>
      <c r="V39" s="3">
        <v>3</v>
      </c>
      <c r="W39" s="3">
        <f t="shared" si="2"/>
        <v>1.7068053749458172</v>
      </c>
      <c r="AC39" s="3">
        <v>0.17446999999999999</v>
      </c>
      <c r="AD39" s="7">
        <f t="shared" si="5"/>
        <v>17447</v>
      </c>
      <c r="AE39" s="3">
        <v>3</v>
      </c>
      <c r="AF39" s="3">
        <f t="shared" si="6"/>
        <v>1.7164282618118769</v>
      </c>
      <c r="AH39" s="7"/>
    </row>
    <row r="40" spans="2:34" x14ac:dyDescent="0.25">
      <c r="B40" s="3">
        <v>0.17926</v>
      </c>
      <c r="C40" s="9">
        <f t="shared" si="3"/>
        <v>17926</v>
      </c>
      <c r="D40" s="3">
        <f t="shared" si="8"/>
        <v>3.1000000000000014</v>
      </c>
      <c r="E40" s="3">
        <f t="shared" si="4"/>
        <v>1.6956653662765497</v>
      </c>
      <c r="K40" s="3">
        <v>0.17816000000000001</v>
      </c>
      <c r="L40" s="7">
        <f t="shared" si="0"/>
        <v>17816</v>
      </c>
      <c r="M40" s="3">
        <v>3.1</v>
      </c>
      <c r="N40" s="3">
        <f t="shared" si="7"/>
        <v>1.700433463372345</v>
      </c>
      <c r="T40" s="3">
        <v>0.17663999999999999</v>
      </c>
      <c r="U40" s="7">
        <f t="shared" si="1"/>
        <v>17664</v>
      </c>
      <c r="V40" s="3">
        <v>3.1</v>
      </c>
      <c r="W40" s="3">
        <f t="shared" si="2"/>
        <v>1.7070221066319895</v>
      </c>
      <c r="AC40" s="3">
        <v>0.1744</v>
      </c>
      <c r="AD40" s="7">
        <f t="shared" si="5"/>
        <v>17440</v>
      </c>
      <c r="AE40" s="3">
        <v>3.1</v>
      </c>
      <c r="AF40" s="3">
        <f t="shared" si="6"/>
        <v>1.7167316861725184</v>
      </c>
      <c r="AH40" s="7"/>
    </row>
    <row r="41" spans="2:34" x14ac:dyDescent="0.25">
      <c r="B41" s="3">
        <v>0.17924000000000001</v>
      </c>
      <c r="C41" s="9">
        <f t="shared" si="3"/>
        <v>17924</v>
      </c>
      <c r="D41" s="3">
        <f t="shared" si="8"/>
        <v>3.2000000000000015</v>
      </c>
      <c r="E41" s="3">
        <f t="shared" si="4"/>
        <v>1.6957520589510187</v>
      </c>
      <c r="K41" s="3">
        <v>0.17810999999999999</v>
      </c>
      <c r="L41" s="7">
        <f t="shared" si="0"/>
        <v>17811</v>
      </c>
      <c r="M41" s="3">
        <v>3.2</v>
      </c>
      <c r="N41" s="3">
        <f t="shared" si="7"/>
        <v>1.7006501950585176</v>
      </c>
      <c r="T41" s="3">
        <v>0.17660000000000001</v>
      </c>
      <c r="U41" s="7">
        <f t="shared" si="1"/>
        <v>17660</v>
      </c>
      <c r="V41" s="3">
        <v>3.2</v>
      </c>
      <c r="W41" s="3">
        <f t="shared" si="2"/>
        <v>1.7071954919809276</v>
      </c>
      <c r="AC41" s="3">
        <v>0.17433000000000001</v>
      </c>
      <c r="AD41" s="7">
        <f t="shared" si="5"/>
        <v>17433</v>
      </c>
      <c r="AE41" s="3">
        <v>3.2</v>
      </c>
      <c r="AF41" s="3">
        <f t="shared" si="6"/>
        <v>1.71703511053316</v>
      </c>
      <c r="AH41" s="7"/>
    </row>
    <row r="42" spans="2:34" x14ac:dyDescent="0.25">
      <c r="B42" s="3">
        <v>0.17921999999999999</v>
      </c>
      <c r="C42" s="9">
        <f t="shared" si="3"/>
        <v>17922</v>
      </c>
      <c r="D42" s="3">
        <f t="shared" si="8"/>
        <v>3.3000000000000016</v>
      </c>
      <c r="E42" s="3">
        <f t="shared" si="4"/>
        <v>1.6958387516254876</v>
      </c>
      <c r="K42" s="3">
        <v>0.17807999999999999</v>
      </c>
      <c r="L42" s="7">
        <f t="shared" si="0"/>
        <v>17808</v>
      </c>
      <c r="M42" s="3">
        <v>3.3</v>
      </c>
      <c r="N42" s="3">
        <f t="shared" si="7"/>
        <v>1.7007802340702212</v>
      </c>
      <c r="T42" s="3">
        <v>0.17651</v>
      </c>
      <c r="U42" s="7">
        <f t="shared" si="1"/>
        <v>17651</v>
      </c>
      <c r="V42" s="3">
        <v>3.3</v>
      </c>
      <c r="W42" s="3">
        <f t="shared" si="2"/>
        <v>1.7075856090160382</v>
      </c>
      <c r="AC42" s="3">
        <v>0.17419000000000001</v>
      </c>
      <c r="AD42" s="7">
        <f t="shared" si="5"/>
        <v>17419</v>
      </c>
      <c r="AE42" s="3">
        <v>3.3</v>
      </c>
      <c r="AF42" s="3">
        <f t="shared" si="6"/>
        <v>1.717641959254443</v>
      </c>
      <c r="AH42" s="7"/>
    </row>
    <row r="43" spans="2:34" x14ac:dyDescent="0.25">
      <c r="B43" s="3">
        <v>0.1792</v>
      </c>
      <c r="C43" s="9">
        <f t="shared" si="3"/>
        <v>17920</v>
      </c>
      <c r="D43" s="3">
        <f t="shared" si="8"/>
        <v>3.4000000000000017</v>
      </c>
      <c r="E43" s="3">
        <f t="shared" si="4"/>
        <v>1.6959254442999567</v>
      </c>
      <c r="K43" s="3">
        <v>0.17804</v>
      </c>
      <c r="L43" s="7">
        <f t="shared" si="0"/>
        <v>17804</v>
      </c>
      <c r="M43" s="3">
        <v>3.4</v>
      </c>
      <c r="N43" s="3">
        <f t="shared" si="7"/>
        <v>1.700953619419159</v>
      </c>
      <c r="T43" s="3">
        <v>0.17646000000000001</v>
      </c>
      <c r="U43" s="7">
        <f t="shared" si="1"/>
        <v>17646</v>
      </c>
      <c r="V43" s="3">
        <v>3.4</v>
      </c>
      <c r="W43" s="3">
        <f t="shared" si="2"/>
        <v>1.7078023407022107</v>
      </c>
      <c r="AC43" s="3">
        <v>0.17412</v>
      </c>
      <c r="AD43" s="7">
        <f t="shared" si="5"/>
        <v>17412</v>
      </c>
      <c r="AE43" s="3">
        <v>3.4</v>
      </c>
      <c r="AF43" s="3">
        <f t="shared" si="6"/>
        <v>1.7179453836150844</v>
      </c>
      <c r="AH43" s="7"/>
    </row>
    <row r="44" spans="2:34" x14ac:dyDescent="0.25">
      <c r="B44" s="3">
        <v>0.17918999999999999</v>
      </c>
      <c r="C44" s="9">
        <f t="shared" si="3"/>
        <v>17919</v>
      </c>
      <c r="D44" s="3">
        <f t="shared" si="8"/>
        <v>3.5000000000000018</v>
      </c>
      <c r="E44" s="3">
        <f t="shared" si="4"/>
        <v>1.6959687906371912</v>
      </c>
      <c r="K44" s="3">
        <v>0.17801</v>
      </c>
      <c r="L44" s="7">
        <f t="shared" si="0"/>
        <v>17801</v>
      </c>
      <c r="M44" s="3">
        <v>3.5</v>
      </c>
      <c r="N44" s="3">
        <f t="shared" si="7"/>
        <v>1.7010836584308626</v>
      </c>
      <c r="T44" s="3">
        <v>0.17641999999999999</v>
      </c>
      <c r="U44" s="7">
        <f t="shared" si="1"/>
        <v>17642</v>
      </c>
      <c r="V44" s="3">
        <v>3.5</v>
      </c>
      <c r="W44" s="3">
        <f t="shared" si="2"/>
        <v>1.7079757260511488</v>
      </c>
      <c r="AC44" s="3">
        <v>0.17405000000000001</v>
      </c>
      <c r="AD44" s="7">
        <f t="shared" si="5"/>
        <v>17405</v>
      </c>
      <c r="AE44" s="3">
        <v>3.5</v>
      </c>
      <c r="AF44" s="3">
        <f t="shared" si="6"/>
        <v>1.7182488079757261</v>
      </c>
      <c r="AH44" s="7"/>
    </row>
    <row r="45" spans="2:34" x14ac:dyDescent="0.25">
      <c r="B45" s="3">
        <v>0.17915</v>
      </c>
      <c r="C45" s="9">
        <f t="shared" si="3"/>
        <v>17915</v>
      </c>
      <c r="D45" s="3">
        <f t="shared" si="8"/>
        <v>3.6000000000000019</v>
      </c>
      <c r="E45" s="3">
        <f t="shared" si="4"/>
        <v>1.6961421759861293</v>
      </c>
      <c r="K45" s="3">
        <v>0.17799000000000001</v>
      </c>
      <c r="L45" s="7">
        <f t="shared" si="0"/>
        <v>17799</v>
      </c>
      <c r="M45" s="3">
        <v>3.6</v>
      </c>
      <c r="N45" s="3">
        <f t="shared" si="7"/>
        <v>1.7011703511053315</v>
      </c>
      <c r="T45" s="3">
        <v>0.17637</v>
      </c>
      <c r="U45" s="7">
        <f t="shared" si="1"/>
        <v>17637</v>
      </c>
      <c r="V45" s="3">
        <v>3.6</v>
      </c>
      <c r="W45" s="3">
        <f t="shared" si="2"/>
        <v>1.7081924577373211</v>
      </c>
      <c r="AC45" s="3">
        <v>0.17398</v>
      </c>
      <c r="AD45" s="7">
        <f t="shared" si="5"/>
        <v>17398</v>
      </c>
      <c r="AE45" s="3">
        <v>3.6</v>
      </c>
      <c r="AF45" s="3">
        <f t="shared" si="6"/>
        <v>1.7185522323363676</v>
      </c>
      <c r="AH45" s="7"/>
    </row>
    <row r="46" spans="2:34" x14ac:dyDescent="0.25">
      <c r="B46" s="3">
        <v>0.17913000000000001</v>
      </c>
      <c r="C46" s="9">
        <f t="shared" si="3"/>
        <v>17913</v>
      </c>
      <c r="D46" s="3">
        <f t="shared" si="8"/>
        <v>3.700000000000002</v>
      </c>
      <c r="E46" s="3">
        <f t="shared" si="4"/>
        <v>1.6962288686605982</v>
      </c>
      <c r="K46" s="3">
        <v>0.17795</v>
      </c>
      <c r="L46" s="7">
        <f t="shared" si="0"/>
        <v>17795</v>
      </c>
      <c r="M46" s="3">
        <v>3.7</v>
      </c>
      <c r="N46" s="3">
        <f t="shared" si="7"/>
        <v>1.7013437364542696</v>
      </c>
      <c r="T46" s="3">
        <v>0.17632999999999999</v>
      </c>
      <c r="U46" s="7">
        <f t="shared" si="1"/>
        <v>17633</v>
      </c>
      <c r="V46" s="3">
        <v>3.7</v>
      </c>
      <c r="W46" s="3">
        <f t="shared" si="2"/>
        <v>1.7083658430862592</v>
      </c>
      <c r="AC46" s="3">
        <v>0.17391999999999999</v>
      </c>
      <c r="AD46" s="7">
        <f t="shared" si="5"/>
        <v>17392</v>
      </c>
      <c r="AE46" s="3">
        <v>3.7</v>
      </c>
      <c r="AF46" s="3">
        <f t="shared" si="6"/>
        <v>1.7188123103597746</v>
      </c>
      <c r="AH46" s="7"/>
    </row>
    <row r="47" spans="2:34" x14ac:dyDescent="0.25">
      <c r="B47" s="3">
        <v>0.17912</v>
      </c>
      <c r="C47" s="9">
        <f t="shared" si="3"/>
        <v>17912</v>
      </c>
      <c r="D47" s="3">
        <f t="shared" si="8"/>
        <v>3.800000000000002</v>
      </c>
      <c r="E47" s="3">
        <f t="shared" si="4"/>
        <v>1.6962722149978327</v>
      </c>
      <c r="K47" s="3">
        <v>0.17791999999999999</v>
      </c>
      <c r="L47" s="7">
        <f t="shared" si="0"/>
        <v>17792</v>
      </c>
      <c r="M47" s="3">
        <v>3.8</v>
      </c>
      <c r="N47" s="3">
        <f t="shared" si="7"/>
        <v>1.7014737754659732</v>
      </c>
      <c r="T47" s="3">
        <v>0.17627999999999999</v>
      </c>
      <c r="U47" s="7">
        <f t="shared" si="1"/>
        <v>17628</v>
      </c>
      <c r="V47" s="3">
        <v>3.8</v>
      </c>
      <c r="W47" s="3">
        <f t="shared" si="2"/>
        <v>1.7085825747724317</v>
      </c>
      <c r="AC47" s="3">
        <v>0.17383999999999999</v>
      </c>
      <c r="AD47" s="7">
        <f t="shared" si="5"/>
        <v>17384</v>
      </c>
      <c r="AE47" s="3">
        <v>3.8</v>
      </c>
      <c r="AF47" s="3">
        <f t="shared" si="6"/>
        <v>1.7191590810576507</v>
      </c>
      <c r="AH47" s="7"/>
    </row>
    <row r="48" spans="2:34" x14ac:dyDescent="0.25">
      <c r="B48" s="3">
        <v>0.17909</v>
      </c>
      <c r="C48" s="9">
        <f t="shared" si="3"/>
        <v>17909</v>
      </c>
      <c r="D48" s="3">
        <f t="shared" si="8"/>
        <v>3.9000000000000021</v>
      </c>
      <c r="E48" s="3">
        <f t="shared" si="4"/>
        <v>1.6964022540095363</v>
      </c>
      <c r="K48" s="3">
        <v>0.17785000000000001</v>
      </c>
      <c r="L48" s="7">
        <f t="shared" si="0"/>
        <v>17785</v>
      </c>
      <c r="M48" s="3">
        <v>3.9</v>
      </c>
      <c r="N48" s="3">
        <f t="shared" si="7"/>
        <v>1.7017771998266147</v>
      </c>
      <c r="T48" s="3">
        <v>0.17619000000000001</v>
      </c>
      <c r="U48" s="7">
        <f t="shared" si="1"/>
        <v>17619</v>
      </c>
      <c r="V48" s="3">
        <v>3.9</v>
      </c>
      <c r="W48" s="3">
        <f t="shared" si="2"/>
        <v>1.7089726918075423</v>
      </c>
      <c r="AC48" s="3">
        <v>0.17377999999999999</v>
      </c>
      <c r="AD48" s="7">
        <f t="shared" si="5"/>
        <v>17378</v>
      </c>
      <c r="AE48" s="3">
        <v>3.9</v>
      </c>
      <c r="AF48" s="3">
        <f t="shared" si="6"/>
        <v>1.7194191590810577</v>
      </c>
      <c r="AH48" s="7"/>
    </row>
    <row r="49" spans="2:34" x14ac:dyDescent="0.25">
      <c r="B49" s="3">
        <v>0.17907999999999999</v>
      </c>
      <c r="C49" s="9">
        <f t="shared" si="3"/>
        <v>17908</v>
      </c>
      <c r="D49" s="3">
        <f t="shared" si="8"/>
        <v>4.0000000000000018</v>
      </c>
      <c r="E49" s="3">
        <f t="shared" si="4"/>
        <v>1.6964456003467707</v>
      </c>
      <c r="K49" s="3">
        <v>0.17782999999999999</v>
      </c>
      <c r="L49" s="7">
        <f t="shared" si="0"/>
        <v>17783</v>
      </c>
      <c r="M49" s="3">
        <v>4</v>
      </c>
      <c r="N49" s="3">
        <f t="shared" si="7"/>
        <v>1.7018638925010836</v>
      </c>
      <c r="T49" s="3">
        <v>0.17615</v>
      </c>
      <c r="U49" s="7">
        <f t="shared" si="1"/>
        <v>17615</v>
      </c>
      <c r="V49" s="3">
        <v>4</v>
      </c>
      <c r="W49" s="3">
        <f t="shared" si="2"/>
        <v>1.7091460771564804</v>
      </c>
      <c r="AC49" s="3">
        <v>0.17363999999999999</v>
      </c>
      <c r="AD49" s="7">
        <f t="shared" si="5"/>
        <v>17364</v>
      </c>
      <c r="AE49" s="3">
        <v>4</v>
      </c>
      <c r="AF49" s="3">
        <f t="shared" si="6"/>
        <v>1.7200260078023406</v>
      </c>
      <c r="AH49" s="7"/>
    </row>
    <row r="50" spans="2:34" x14ac:dyDescent="0.25">
      <c r="B50" s="3">
        <v>0.17906</v>
      </c>
      <c r="C50" s="9">
        <f t="shared" si="3"/>
        <v>17906</v>
      </c>
      <c r="D50" s="3">
        <f t="shared" si="8"/>
        <v>4.1000000000000014</v>
      </c>
      <c r="E50" s="3">
        <f t="shared" si="4"/>
        <v>1.6965322930212396</v>
      </c>
      <c r="K50" s="3">
        <v>0.17779</v>
      </c>
      <c r="L50" s="7">
        <f t="shared" si="0"/>
        <v>17779</v>
      </c>
      <c r="M50" s="3">
        <v>4.0999999999999996</v>
      </c>
      <c r="N50" s="3">
        <f t="shared" si="7"/>
        <v>1.7020372778500217</v>
      </c>
      <c r="T50" s="3">
        <v>0.17610000000000001</v>
      </c>
      <c r="U50" s="7">
        <f t="shared" si="1"/>
        <v>17610</v>
      </c>
      <c r="V50" s="3">
        <v>4.0999999999999996</v>
      </c>
      <c r="W50" s="3">
        <f t="shared" si="2"/>
        <v>1.7093628088426529</v>
      </c>
      <c r="AC50" s="3">
        <v>0.17358000000000001</v>
      </c>
      <c r="AD50" s="7">
        <f t="shared" si="5"/>
        <v>17358</v>
      </c>
      <c r="AE50" s="3">
        <v>4.0999999999999996</v>
      </c>
      <c r="AF50" s="3">
        <f t="shared" si="6"/>
        <v>1.7202860858257478</v>
      </c>
      <c r="AH50" s="7"/>
    </row>
    <row r="51" spans="2:34" x14ac:dyDescent="0.25">
      <c r="B51" s="3">
        <v>0.17904</v>
      </c>
      <c r="C51" s="9">
        <f t="shared" si="3"/>
        <v>17904</v>
      </c>
      <c r="D51" s="3">
        <f t="shared" si="8"/>
        <v>4.2000000000000011</v>
      </c>
      <c r="E51" s="3">
        <f t="shared" si="4"/>
        <v>1.6966189856957088</v>
      </c>
      <c r="K51" s="3">
        <v>0.17776</v>
      </c>
      <c r="L51" s="7">
        <f t="shared" ref="L51:L109" si="9">K51*100000</f>
        <v>17776</v>
      </c>
      <c r="M51" s="3">
        <v>4.2</v>
      </c>
      <c r="N51" s="3">
        <f t="shared" ref="N51:N86" si="10">(57045-L51)/23070</f>
        <v>1.7021673168617253</v>
      </c>
      <c r="T51" s="3">
        <v>0.17605999999999999</v>
      </c>
      <c r="U51" s="7">
        <f t="shared" si="1"/>
        <v>17606</v>
      </c>
      <c r="V51" s="3">
        <v>4.2</v>
      </c>
      <c r="W51" s="3">
        <f t="shared" si="2"/>
        <v>1.7095361941915908</v>
      </c>
      <c r="AC51" s="3">
        <v>0.17351</v>
      </c>
      <c r="AD51" s="7">
        <f t="shared" si="5"/>
        <v>17351</v>
      </c>
      <c r="AE51" s="3">
        <v>4.2</v>
      </c>
      <c r="AF51" s="3">
        <f t="shared" si="6"/>
        <v>1.7205895101863893</v>
      </c>
      <c r="AH51" s="7"/>
    </row>
    <row r="52" spans="2:34" x14ac:dyDescent="0.25">
      <c r="B52" s="3">
        <v>0.17899999999999999</v>
      </c>
      <c r="C52" s="9">
        <f t="shared" si="3"/>
        <v>17900</v>
      </c>
      <c r="D52" s="3">
        <f t="shared" si="8"/>
        <v>4.3000000000000007</v>
      </c>
      <c r="E52" s="3">
        <f t="shared" si="4"/>
        <v>1.6967923710446466</v>
      </c>
      <c r="K52" s="3">
        <v>0.17773</v>
      </c>
      <c r="L52" s="7">
        <f t="shared" si="9"/>
        <v>17773</v>
      </c>
      <c r="M52" s="3">
        <v>4.3</v>
      </c>
      <c r="N52" s="3">
        <f t="shared" si="10"/>
        <v>1.7022973558734287</v>
      </c>
      <c r="T52" s="3">
        <v>0.17602000000000001</v>
      </c>
      <c r="U52" s="7">
        <f t="shared" si="1"/>
        <v>17602</v>
      </c>
      <c r="V52" s="3">
        <v>4.3</v>
      </c>
      <c r="W52" s="3">
        <f t="shared" si="2"/>
        <v>1.7097095795405288</v>
      </c>
      <c r="AC52" s="3">
        <v>0.17344000000000001</v>
      </c>
      <c r="AD52" s="7">
        <f t="shared" si="5"/>
        <v>17344</v>
      </c>
      <c r="AE52" s="3">
        <v>4.3</v>
      </c>
      <c r="AF52" s="3">
        <f t="shared" si="6"/>
        <v>1.7208929345470307</v>
      </c>
      <c r="AH52" s="7"/>
    </row>
    <row r="53" spans="2:34" x14ac:dyDescent="0.25">
      <c r="B53" s="3">
        <v>0.17898</v>
      </c>
      <c r="C53" s="9">
        <f t="shared" si="3"/>
        <v>17898</v>
      </c>
      <c r="D53" s="3">
        <f t="shared" si="8"/>
        <v>4.4000000000000004</v>
      </c>
      <c r="E53" s="3">
        <f t="shared" si="4"/>
        <v>1.6968790637191158</v>
      </c>
      <c r="K53" s="3">
        <v>0.1777</v>
      </c>
      <c r="L53" s="7">
        <f t="shared" si="9"/>
        <v>17770</v>
      </c>
      <c r="M53" s="3">
        <v>4.4000000000000004</v>
      </c>
      <c r="N53" s="3">
        <f t="shared" si="10"/>
        <v>1.7024273948851323</v>
      </c>
      <c r="T53" s="3">
        <v>0.17596999999999999</v>
      </c>
      <c r="U53" s="7">
        <f t="shared" si="1"/>
        <v>17597</v>
      </c>
      <c r="V53" s="3">
        <v>4.4000000000000004</v>
      </c>
      <c r="W53" s="3">
        <f t="shared" si="2"/>
        <v>1.7099263112267014</v>
      </c>
      <c r="AC53" s="3">
        <v>0.17338000000000001</v>
      </c>
      <c r="AD53" s="7">
        <f t="shared" si="5"/>
        <v>17338</v>
      </c>
      <c r="AE53" s="3">
        <v>4.4000000000000004</v>
      </c>
      <c r="AF53" s="3">
        <f t="shared" si="6"/>
        <v>1.7211530125704377</v>
      </c>
      <c r="AH53" s="7"/>
    </row>
    <row r="54" spans="2:34" x14ac:dyDescent="0.25">
      <c r="B54" s="3">
        <v>0.17896999999999999</v>
      </c>
      <c r="C54" s="9">
        <f t="shared" si="3"/>
        <v>17897</v>
      </c>
      <c r="D54" s="3">
        <f t="shared" si="8"/>
        <v>4.5</v>
      </c>
      <c r="E54" s="3">
        <f t="shared" si="4"/>
        <v>1.6969224100563502</v>
      </c>
      <c r="K54" s="3">
        <v>0.17763999999999999</v>
      </c>
      <c r="L54" s="7">
        <f t="shared" si="9"/>
        <v>17764</v>
      </c>
      <c r="M54" s="3">
        <v>4.5</v>
      </c>
      <c r="N54" s="3">
        <f t="shared" si="10"/>
        <v>1.7026874729085393</v>
      </c>
      <c r="T54" s="3">
        <v>0.17588000000000001</v>
      </c>
      <c r="U54" s="7">
        <f t="shared" si="1"/>
        <v>17588</v>
      </c>
      <c r="V54" s="3">
        <v>4.5</v>
      </c>
      <c r="W54" s="3">
        <f t="shared" si="2"/>
        <v>1.710316428261812</v>
      </c>
      <c r="AC54" s="3">
        <v>0.17330999999999999</v>
      </c>
      <c r="AD54" s="7">
        <f t="shared" si="5"/>
        <v>17331</v>
      </c>
      <c r="AE54" s="3">
        <v>4.5</v>
      </c>
      <c r="AF54" s="3">
        <f t="shared" si="6"/>
        <v>1.7214564369310794</v>
      </c>
      <c r="AH54" s="7"/>
    </row>
    <row r="55" spans="2:34" x14ac:dyDescent="0.25">
      <c r="B55" s="3">
        <v>0.17895</v>
      </c>
      <c r="C55" s="9">
        <f t="shared" si="3"/>
        <v>17895</v>
      </c>
      <c r="D55" s="3">
        <f t="shared" si="8"/>
        <v>4.5999999999999996</v>
      </c>
      <c r="E55" s="3">
        <f t="shared" si="4"/>
        <v>1.6970091027308192</v>
      </c>
      <c r="K55" s="3">
        <v>0.17760999999999999</v>
      </c>
      <c r="L55" s="7">
        <f t="shared" si="9"/>
        <v>17761</v>
      </c>
      <c r="M55" s="3">
        <v>4.5999999999999996</v>
      </c>
      <c r="N55" s="3">
        <f t="shared" si="10"/>
        <v>1.7028175119202427</v>
      </c>
      <c r="T55" s="3">
        <v>0.17584</v>
      </c>
      <c r="U55" s="7">
        <f t="shared" si="1"/>
        <v>17584</v>
      </c>
      <c r="V55" s="3">
        <v>4.5999999999999996</v>
      </c>
      <c r="W55" s="3">
        <f t="shared" si="2"/>
        <v>1.7104898136107498</v>
      </c>
      <c r="AC55" s="3">
        <v>0.17316999999999999</v>
      </c>
      <c r="AD55" s="7">
        <f t="shared" si="5"/>
        <v>17317</v>
      </c>
      <c r="AE55" s="3">
        <v>4.5999999999999996</v>
      </c>
      <c r="AF55" s="3">
        <f t="shared" si="6"/>
        <v>1.7220632856523623</v>
      </c>
      <c r="AH55" s="7"/>
    </row>
    <row r="56" spans="2:34" x14ac:dyDescent="0.25">
      <c r="B56" s="3">
        <v>0.17893000000000001</v>
      </c>
      <c r="C56" s="9">
        <f t="shared" si="3"/>
        <v>17893</v>
      </c>
      <c r="D56" s="3">
        <f t="shared" si="8"/>
        <v>4.6999999999999993</v>
      </c>
      <c r="E56" s="3">
        <f t="shared" si="4"/>
        <v>1.6970957954052883</v>
      </c>
      <c r="K56" s="3">
        <v>0.17757999999999999</v>
      </c>
      <c r="L56" s="7">
        <f t="shared" si="9"/>
        <v>17758</v>
      </c>
      <c r="M56" s="3">
        <v>4.7</v>
      </c>
      <c r="N56" s="3">
        <f t="shared" si="10"/>
        <v>1.7029475509319463</v>
      </c>
      <c r="T56" s="3">
        <v>0.17580000000000001</v>
      </c>
      <c r="U56" s="7">
        <f t="shared" si="1"/>
        <v>17580</v>
      </c>
      <c r="V56" s="3">
        <v>4.7</v>
      </c>
      <c r="W56" s="3">
        <f t="shared" si="2"/>
        <v>1.7106631989596879</v>
      </c>
      <c r="AC56" s="3">
        <v>0.17311000000000001</v>
      </c>
      <c r="AD56" s="7">
        <f t="shared" si="5"/>
        <v>17311</v>
      </c>
      <c r="AE56" s="3">
        <v>4.7</v>
      </c>
      <c r="AF56" s="3">
        <f t="shared" si="6"/>
        <v>1.7223233636757693</v>
      </c>
      <c r="AH56" s="7"/>
    </row>
    <row r="57" spans="2:34" x14ac:dyDescent="0.25">
      <c r="B57" s="3">
        <v>0.17891000000000001</v>
      </c>
      <c r="C57" s="9">
        <f t="shared" si="3"/>
        <v>17891</v>
      </c>
      <c r="D57" s="3">
        <f t="shared" si="8"/>
        <v>4.7999999999999989</v>
      </c>
      <c r="E57" s="3">
        <f t="shared" si="4"/>
        <v>1.6971824880797572</v>
      </c>
      <c r="K57" s="3">
        <v>0.17755000000000001</v>
      </c>
      <c r="L57" s="7">
        <f t="shared" si="9"/>
        <v>17755</v>
      </c>
      <c r="M57" s="3">
        <v>4.8</v>
      </c>
      <c r="N57" s="3">
        <f t="shared" si="10"/>
        <v>1.7030775899436497</v>
      </c>
      <c r="T57" s="3">
        <v>0.17574999999999999</v>
      </c>
      <c r="U57" s="7">
        <f t="shared" si="1"/>
        <v>17575</v>
      </c>
      <c r="V57" s="3">
        <v>4.8</v>
      </c>
      <c r="W57" s="3">
        <f t="shared" si="2"/>
        <v>1.7108799306458604</v>
      </c>
      <c r="AC57" s="3">
        <v>0.17304</v>
      </c>
      <c r="AD57" s="7">
        <f t="shared" si="5"/>
        <v>17304</v>
      </c>
      <c r="AE57" s="3">
        <v>4.8</v>
      </c>
      <c r="AF57" s="3">
        <f t="shared" si="6"/>
        <v>1.722626788036411</v>
      </c>
      <c r="AH57" s="7"/>
    </row>
    <row r="58" spans="2:34" x14ac:dyDescent="0.25">
      <c r="B58" s="3">
        <v>0.17888000000000001</v>
      </c>
      <c r="C58" s="9">
        <f t="shared" si="3"/>
        <v>17888</v>
      </c>
      <c r="D58" s="3">
        <f t="shared" si="8"/>
        <v>4.8999999999999986</v>
      </c>
      <c r="E58" s="3">
        <f t="shared" si="4"/>
        <v>1.6973125270914609</v>
      </c>
      <c r="K58" s="3">
        <v>0.17752000000000001</v>
      </c>
      <c r="L58" s="7">
        <f t="shared" si="9"/>
        <v>17752</v>
      </c>
      <c r="M58" s="3">
        <v>4.9000000000000004</v>
      </c>
      <c r="N58" s="3">
        <f t="shared" si="10"/>
        <v>1.7032076289553533</v>
      </c>
      <c r="T58" s="3">
        <v>0.17571000000000001</v>
      </c>
      <c r="U58" s="7">
        <f t="shared" si="1"/>
        <v>17571</v>
      </c>
      <c r="V58" s="3">
        <v>4.9000000000000004</v>
      </c>
      <c r="W58" s="3">
        <f t="shared" si="2"/>
        <v>1.7110533159947985</v>
      </c>
      <c r="AC58" s="3">
        <v>0.17297000000000001</v>
      </c>
      <c r="AD58" s="7">
        <f t="shared" si="5"/>
        <v>17297</v>
      </c>
      <c r="AE58" s="3">
        <v>4.9000000000000004</v>
      </c>
      <c r="AF58" s="3">
        <f t="shared" si="6"/>
        <v>1.7229302123970525</v>
      </c>
      <c r="AH58" s="7"/>
    </row>
    <row r="59" spans="2:34" x14ac:dyDescent="0.25">
      <c r="B59" s="3">
        <v>0.17885999999999999</v>
      </c>
      <c r="C59" s="9">
        <f t="shared" si="3"/>
        <v>17886</v>
      </c>
      <c r="D59" s="3">
        <f t="shared" si="8"/>
        <v>4.9999999999999982</v>
      </c>
      <c r="E59" s="3">
        <f t="shared" si="4"/>
        <v>1.6973992197659298</v>
      </c>
      <c r="K59" s="3">
        <v>0.17749000000000001</v>
      </c>
      <c r="L59" s="7">
        <f t="shared" si="9"/>
        <v>17749</v>
      </c>
      <c r="M59" s="3">
        <v>5</v>
      </c>
      <c r="N59" s="3">
        <f t="shared" si="10"/>
        <v>1.7033376679670569</v>
      </c>
      <c r="T59" s="3">
        <v>0.17566000000000001</v>
      </c>
      <c r="U59" s="7">
        <f t="shared" ref="U59:U109" si="11">T59*100000</f>
        <v>17566</v>
      </c>
      <c r="V59" s="3">
        <v>5</v>
      </c>
      <c r="W59" s="3">
        <f t="shared" ref="W59:W94" si="12">(57045-U59)/23070</f>
        <v>1.711270047680971</v>
      </c>
      <c r="AC59" s="3">
        <v>0.17291000000000001</v>
      </c>
      <c r="AD59" s="7">
        <f t="shared" si="5"/>
        <v>17291</v>
      </c>
      <c r="AE59" s="3">
        <v>5</v>
      </c>
      <c r="AF59" s="3">
        <f t="shared" si="6"/>
        <v>1.7231902904204595</v>
      </c>
      <c r="AH59" s="7"/>
    </row>
    <row r="60" spans="2:34" x14ac:dyDescent="0.25">
      <c r="B60" s="3">
        <v>0.17884</v>
      </c>
      <c r="C60" s="9">
        <f t="shared" si="3"/>
        <v>17884</v>
      </c>
      <c r="D60" s="3">
        <f t="shared" si="8"/>
        <v>5.0999999999999979</v>
      </c>
      <c r="E60" s="3">
        <f t="shared" si="4"/>
        <v>1.6974859124403987</v>
      </c>
      <c r="K60" s="3">
        <v>0.17746000000000001</v>
      </c>
      <c r="L60" s="7">
        <f t="shared" si="9"/>
        <v>17746</v>
      </c>
      <c r="M60" s="3">
        <v>5.0999999999999996</v>
      </c>
      <c r="N60" s="3">
        <f t="shared" si="10"/>
        <v>1.7034677069787603</v>
      </c>
      <c r="T60" s="3">
        <v>0.17562</v>
      </c>
      <c r="U60" s="7">
        <f t="shared" si="11"/>
        <v>17562</v>
      </c>
      <c r="V60" s="3">
        <v>5.0999999999999996</v>
      </c>
      <c r="W60" s="3">
        <f t="shared" si="12"/>
        <v>1.7114434330299089</v>
      </c>
      <c r="AC60" s="3">
        <v>0.17283999999999999</v>
      </c>
      <c r="AD60" s="7">
        <f t="shared" si="5"/>
        <v>17284</v>
      </c>
      <c r="AE60" s="3">
        <v>5.0999999999999996</v>
      </c>
      <c r="AF60" s="3">
        <f t="shared" si="6"/>
        <v>1.7234937147811009</v>
      </c>
      <c r="AH60" s="7"/>
    </row>
    <row r="61" spans="2:34" x14ac:dyDescent="0.25">
      <c r="B61" s="3">
        <v>0.17882000000000001</v>
      </c>
      <c r="C61" s="9">
        <f t="shared" si="3"/>
        <v>17882</v>
      </c>
      <c r="D61" s="3">
        <f t="shared" si="8"/>
        <v>5.1999999999999975</v>
      </c>
      <c r="E61" s="3">
        <f t="shared" si="4"/>
        <v>1.6975726051148678</v>
      </c>
      <c r="K61" s="3">
        <v>0.1774</v>
      </c>
      <c r="L61" s="7">
        <f t="shared" si="9"/>
        <v>17740</v>
      </c>
      <c r="M61" s="3">
        <v>5.2</v>
      </c>
      <c r="N61" s="3">
        <f t="shared" si="10"/>
        <v>1.7037277850021673</v>
      </c>
      <c r="T61" s="3">
        <v>0.17554</v>
      </c>
      <c r="U61" s="7">
        <f t="shared" si="11"/>
        <v>17554</v>
      </c>
      <c r="V61" s="3">
        <v>5.2</v>
      </c>
      <c r="W61" s="3">
        <f t="shared" si="12"/>
        <v>1.711790203727785</v>
      </c>
      <c r="AC61" s="3">
        <v>0.17277000000000001</v>
      </c>
      <c r="AD61" s="7">
        <f t="shared" si="5"/>
        <v>17277</v>
      </c>
      <c r="AE61" s="3">
        <v>5.2</v>
      </c>
      <c r="AF61" s="3">
        <f t="shared" si="6"/>
        <v>1.7237971391417426</v>
      </c>
      <c r="AH61" s="7"/>
    </row>
    <row r="62" spans="2:34" x14ac:dyDescent="0.25">
      <c r="B62" s="3">
        <v>0.17879999999999999</v>
      </c>
      <c r="C62" s="9">
        <f t="shared" si="3"/>
        <v>17880</v>
      </c>
      <c r="D62" s="3">
        <f t="shared" si="8"/>
        <v>5.2999999999999972</v>
      </c>
      <c r="E62" s="3">
        <f t="shared" si="4"/>
        <v>1.6976592977893368</v>
      </c>
      <c r="K62" s="3">
        <v>0.17737</v>
      </c>
      <c r="L62" s="7">
        <f t="shared" si="9"/>
        <v>17737</v>
      </c>
      <c r="M62" s="3">
        <v>5.3</v>
      </c>
      <c r="N62" s="3">
        <f t="shared" si="10"/>
        <v>1.7038578240138709</v>
      </c>
      <c r="T62" s="3">
        <v>0.17549000000000001</v>
      </c>
      <c r="U62" s="7">
        <f t="shared" si="11"/>
        <v>17549</v>
      </c>
      <c r="V62" s="3">
        <v>5.3</v>
      </c>
      <c r="W62" s="3">
        <f t="shared" si="12"/>
        <v>1.7120069354139575</v>
      </c>
      <c r="AC62" s="3">
        <v>0.17263999999999999</v>
      </c>
      <c r="AD62" s="7">
        <f t="shared" si="5"/>
        <v>17264</v>
      </c>
      <c r="AE62" s="3">
        <v>5.3</v>
      </c>
      <c r="AF62" s="3">
        <f t="shared" si="6"/>
        <v>1.724360641525791</v>
      </c>
      <c r="AH62" s="7"/>
    </row>
    <row r="63" spans="2:34" x14ac:dyDescent="0.25">
      <c r="B63" s="3">
        <v>0.17877999999999999</v>
      </c>
      <c r="C63" s="9">
        <f t="shared" si="3"/>
        <v>17878</v>
      </c>
      <c r="D63" s="3">
        <f t="shared" si="8"/>
        <v>5.3999999999999968</v>
      </c>
      <c r="E63" s="3">
        <f t="shared" si="4"/>
        <v>1.6977459904638057</v>
      </c>
      <c r="K63" s="3">
        <v>0.17734</v>
      </c>
      <c r="L63" s="7">
        <f t="shared" si="9"/>
        <v>17734</v>
      </c>
      <c r="M63" s="3">
        <v>5.4</v>
      </c>
      <c r="N63" s="3">
        <f t="shared" si="10"/>
        <v>1.7039878630255743</v>
      </c>
      <c r="T63" s="3">
        <v>0.17544999999999999</v>
      </c>
      <c r="U63" s="7">
        <f t="shared" si="11"/>
        <v>17545</v>
      </c>
      <c r="V63" s="3">
        <v>5.4</v>
      </c>
      <c r="W63" s="3">
        <f t="shared" si="12"/>
        <v>1.7121803207628956</v>
      </c>
      <c r="AC63" s="3">
        <v>0.17258000000000001</v>
      </c>
      <c r="AD63" s="7">
        <f t="shared" si="5"/>
        <v>17258</v>
      </c>
      <c r="AE63" s="3">
        <v>5.4</v>
      </c>
      <c r="AF63" s="3">
        <f t="shared" si="6"/>
        <v>1.724620719549198</v>
      </c>
      <c r="AH63" s="7"/>
    </row>
    <row r="64" spans="2:34" x14ac:dyDescent="0.25">
      <c r="B64" s="3">
        <v>0.17876</v>
      </c>
      <c r="C64" s="9">
        <f t="shared" si="3"/>
        <v>17876</v>
      </c>
      <c r="D64" s="3">
        <f t="shared" si="8"/>
        <v>5.4999999999999964</v>
      </c>
      <c r="E64" s="3">
        <f t="shared" si="4"/>
        <v>1.6978326831382748</v>
      </c>
      <c r="K64" s="3">
        <v>0.17731</v>
      </c>
      <c r="L64" s="7">
        <f t="shared" si="9"/>
        <v>17731</v>
      </c>
      <c r="M64" s="3">
        <v>5.5</v>
      </c>
      <c r="N64" s="3">
        <f t="shared" si="10"/>
        <v>1.7041179020372779</v>
      </c>
      <c r="T64" s="3">
        <v>0.1754</v>
      </c>
      <c r="U64" s="7">
        <f t="shared" si="11"/>
        <v>17540</v>
      </c>
      <c r="V64" s="3">
        <v>5.5</v>
      </c>
      <c r="W64" s="3">
        <f t="shared" si="12"/>
        <v>1.7123970524490681</v>
      </c>
      <c r="AC64" s="3">
        <v>0.17251</v>
      </c>
      <c r="AD64" s="7">
        <f t="shared" si="5"/>
        <v>17251</v>
      </c>
      <c r="AE64" s="3">
        <v>5.5</v>
      </c>
      <c r="AF64" s="3">
        <f t="shared" si="6"/>
        <v>1.7249241439098397</v>
      </c>
      <c r="AH64" s="7"/>
    </row>
    <row r="65" spans="2:34" x14ac:dyDescent="0.25">
      <c r="B65" s="3">
        <v>0.17873</v>
      </c>
      <c r="C65" s="9">
        <f t="shared" si="3"/>
        <v>17873</v>
      </c>
      <c r="D65" s="3">
        <f t="shared" si="8"/>
        <v>5.5999999999999961</v>
      </c>
      <c r="E65" s="3">
        <f t="shared" si="4"/>
        <v>1.6979627221499782</v>
      </c>
      <c r="K65" s="3">
        <v>0.17727999999999999</v>
      </c>
      <c r="L65" s="7">
        <f t="shared" si="9"/>
        <v>17728</v>
      </c>
      <c r="M65" s="3">
        <v>5.6</v>
      </c>
      <c r="N65" s="3">
        <f t="shared" si="10"/>
        <v>1.7042479410489813</v>
      </c>
      <c r="T65" s="3">
        <v>0.17535999999999999</v>
      </c>
      <c r="U65" s="7">
        <f t="shared" si="11"/>
        <v>17536</v>
      </c>
      <c r="V65" s="3">
        <v>5.6</v>
      </c>
      <c r="W65" s="3">
        <f t="shared" si="12"/>
        <v>1.712570437798006</v>
      </c>
      <c r="AC65" s="3">
        <v>0.17244999999999999</v>
      </c>
      <c r="AD65" s="7">
        <f t="shared" si="5"/>
        <v>17245</v>
      </c>
      <c r="AE65" s="3">
        <v>5.6</v>
      </c>
      <c r="AF65" s="3">
        <f t="shared" si="6"/>
        <v>1.7251842219332467</v>
      </c>
      <c r="AH65" s="7"/>
    </row>
    <row r="66" spans="2:34" x14ac:dyDescent="0.25">
      <c r="B66" s="3">
        <v>0.17871000000000001</v>
      </c>
      <c r="C66" s="9">
        <f t="shared" si="3"/>
        <v>17871</v>
      </c>
      <c r="D66" s="3">
        <f t="shared" si="8"/>
        <v>5.6999999999999957</v>
      </c>
      <c r="E66" s="3">
        <f t="shared" si="4"/>
        <v>1.6980494148244474</v>
      </c>
      <c r="K66" s="3">
        <v>0.17724999999999999</v>
      </c>
      <c r="L66" s="7">
        <f t="shared" si="9"/>
        <v>17725</v>
      </c>
      <c r="M66" s="3">
        <v>5.7</v>
      </c>
      <c r="N66" s="3">
        <f t="shared" si="10"/>
        <v>1.7043779800606849</v>
      </c>
      <c r="T66" s="3">
        <v>0.17530999999999999</v>
      </c>
      <c r="U66" s="7">
        <f t="shared" si="11"/>
        <v>17531</v>
      </c>
      <c r="V66" s="3">
        <v>5.7</v>
      </c>
      <c r="W66" s="3">
        <f t="shared" si="12"/>
        <v>1.7127871694841785</v>
      </c>
      <c r="AC66" s="3">
        <v>0.17238000000000001</v>
      </c>
      <c r="AD66" s="7">
        <f t="shared" si="5"/>
        <v>17238</v>
      </c>
      <c r="AE66" s="3">
        <v>5.7</v>
      </c>
      <c r="AF66" s="3">
        <f t="shared" si="6"/>
        <v>1.7254876462938882</v>
      </c>
      <c r="AH66" s="7"/>
    </row>
    <row r="67" spans="2:34" x14ac:dyDescent="0.25">
      <c r="B67" s="3">
        <v>0.17868999999999999</v>
      </c>
      <c r="C67" s="9">
        <f t="shared" si="3"/>
        <v>17869</v>
      </c>
      <c r="D67" s="3">
        <f t="shared" si="8"/>
        <v>5.7999999999999954</v>
      </c>
      <c r="E67" s="3">
        <f t="shared" si="4"/>
        <v>1.6981361074989163</v>
      </c>
      <c r="K67" s="3">
        <v>0.17718</v>
      </c>
      <c r="L67" s="7">
        <f t="shared" si="9"/>
        <v>17718</v>
      </c>
      <c r="M67" s="3">
        <v>5.8</v>
      </c>
      <c r="N67" s="3">
        <f t="shared" si="10"/>
        <v>1.7046814044213263</v>
      </c>
      <c r="T67" s="3">
        <v>0.17523</v>
      </c>
      <c r="U67" s="7">
        <f t="shared" si="11"/>
        <v>17523</v>
      </c>
      <c r="V67" s="3">
        <v>5.8</v>
      </c>
      <c r="W67" s="3">
        <f t="shared" si="12"/>
        <v>1.7131339401820547</v>
      </c>
      <c r="AC67" s="3">
        <v>0.17230999999999999</v>
      </c>
      <c r="AD67" s="7">
        <f t="shared" si="5"/>
        <v>17231</v>
      </c>
      <c r="AE67" s="3">
        <v>5.8</v>
      </c>
      <c r="AF67" s="3">
        <f t="shared" si="6"/>
        <v>1.7257910706545296</v>
      </c>
      <c r="AH67" s="7"/>
    </row>
    <row r="68" spans="2:34" x14ac:dyDescent="0.25">
      <c r="B68" s="3">
        <v>0.17867</v>
      </c>
      <c r="C68" s="9">
        <f t="shared" si="3"/>
        <v>17867</v>
      </c>
      <c r="D68" s="3">
        <f t="shared" si="8"/>
        <v>5.899999999999995</v>
      </c>
      <c r="E68" s="3">
        <f t="shared" si="4"/>
        <v>1.6982228001733854</v>
      </c>
      <c r="K68" s="3">
        <v>0.17716000000000001</v>
      </c>
      <c r="L68" s="7">
        <f t="shared" si="9"/>
        <v>17716</v>
      </c>
      <c r="M68" s="3">
        <v>5.9</v>
      </c>
      <c r="N68" s="3">
        <f t="shared" si="10"/>
        <v>1.7047680970957955</v>
      </c>
      <c r="T68" s="3">
        <v>0.17519000000000001</v>
      </c>
      <c r="U68" s="7">
        <f t="shared" si="11"/>
        <v>17519</v>
      </c>
      <c r="V68" s="3">
        <v>5.9</v>
      </c>
      <c r="W68" s="3">
        <f t="shared" si="12"/>
        <v>1.7133073255309927</v>
      </c>
      <c r="AC68" s="3">
        <v>0.17219000000000001</v>
      </c>
      <c r="AD68" s="7">
        <f t="shared" si="5"/>
        <v>17219</v>
      </c>
      <c r="AE68" s="3">
        <v>5.9</v>
      </c>
      <c r="AF68" s="3">
        <f t="shared" si="6"/>
        <v>1.7263112267013436</v>
      </c>
      <c r="AH68" s="7"/>
    </row>
    <row r="69" spans="2:34" x14ac:dyDescent="0.25">
      <c r="B69" s="3">
        <v>0.17866000000000001</v>
      </c>
      <c r="C69" s="9">
        <f t="shared" si="3"/>
        <v>17866</v>
      </c>
      <c r="D69" s="3">
        <f t="shared" si="8"/>
        <v>5.9999999999999947</v>
      </c>
      <c r="E69" s="3">
        <f t="shared" si="4"/>
        <v>1.6982661465106199</v>
      </c>
      <c r="K69" s="3">
        <v>0.17713000000000001</v>
      </c>
      <c r="L69" s="7">
        <f t="shared" si="9"/>
        <v>17713</v>
      </c>
      <c r="M69" s="3">
        <v>6</v>
      </c>
      <c r="N69" s="3">
        <f t="shared" si="10"/>
        <v>1.7048981361074989</v>
      </c>
      <c r="T69" s="3">
        <v>0.17513999999999999</v>
      </c>
      <c r="U69" s="7">
        <f t="shared" si="11"/>
        <v>17514</v>
      </c>
      <c r="V69" s="3">
        <v>6</v>
      </c>
      <c r="W69" s="3">
        <f t="shared" si="12"/>
        <v>1.7135240572171651</v>
      </c>
      <c r="AC69" s="3">
        <v>0.17212</v>
      </c>
      <c r="AD69" s="7">
        <f t="shared" si="5"/>
        <v>17212</v>
      </c>
      <c r="AE69" s="3">
        <v>6</v>
      </c>
      <c r="AF69" s="3">
        <f t="shared" si="6"/>
        <v>1.7266146510619853</v>
      </c>
      <c r="AH69" s="7"/>
    </row>
    <row r="70" spans="2:34" x14ac:dyDescent="0.25">
      <c r="B70" s="3">
        <v>0.17863999999999999</v>
      </c>
      <c r="C70" s="9">
        <f t="shared" si="3"/>
        <v>17864</v>
      </c>
      <c r="D70" s="3">
        <f t="shared" si="8"/>
        <v>6.0999999999999943</v>
      </c>
      <c r="E70" s="3">
        <f t="shared" si="4"/>
        <v>1.6983528391850888</v>
      </c>
      <c r="K70" s="3">
        <v>0.17710000000000001</v>
      </c>
      <c r="L70" s="7">
        <f t="shared" si="9"/>
        <v>17710</v>
      </c>
      <c r="M70" s="3">
        <v>6.1</v>
      </c>
      <c r="N70" s="3">
        <f t="shared" si="10"/>
        <v>1.7050281751192025</v>
      </c>
      <c r="T70" s="3">
        <v>0.17510000000000001</v>
      </c>
      <c r="U70" s="7">
        <f t="shared" si="11"/>
        <v>17510</v>
      </c>
      <c r="V70" s="3">
        <v>6.1</v>
      </c>
      <c r="W70" s="3">
        <f t="shared" si="12"/>
        <v>1.7136974425661031</v>
      </c>
      <c r="AC70" s="3">
        <v>0.17205999999999999</v>
      </c>
      <c r="AD70" s="7">
        <f t="shared" si="5"/>
        <v>17206</v>
      </c>
      <c r="AE70" s="3">
        <v>6.1</v>
      </c>
      <c r="AF70" s="3">
        <f t="shared" si="6"/>
        <v>1.7268747290853923</v>
      </c>
      <c r="AH70" s="7"/>
    </row>
    <row r="71" spans="2:34" x14ac:dyDescent="0.25">
      <c r="B71" s="3">
        <v>0.17860000000000001</v>
      </c>
      <c r="C71" s="9">
        <f t="shared" si="3"/>
        <v>17860</v>
      </c>
      <c r="D71" s="3">
        <f t="shared" si="8"/>
        <v>6.199999999999994</v>
      </c>
      <c r="E71" s="3">
        <f t="shared" si="4"/>
        <v>1.6985262245340269</v>
      </c>
      <c r="K71" s="3">
        <v>0.17707000000000001</v>
      </c>
      <c r="L71" s="7">
        <f t="shared" si="9"/>
        <v>17707</v>
      </c>
      <c r="M71" s="3">
        <v>6.2</v>
      </c>
      <c r="N71" s="3">
        <f t="shared" si="10"/>
        <v>1.7051582141309058</v>
      </c>
      <c r="T71" s="3">
        <v>0.17505999999999999</v>
      </c>
      <c r="U71" s="7">
        <f t="shared" si="11"/>
        <v>17506</v>
      </c>
      <c r="V71" s="3">
        <v>6.2</v>
      </c>
      <c r="W71" s="3">
        <f t="shared" si="12"/>
        <v>1.7138708279150412</v>
      </c>
      <c r="AC71" s="3">
        <v>0.17199</v>
      </c>
      <c r="AD71" s="7">
        <f t="shared" si="5"/>
        <v>17199</v>
      </c>
      <c r="AE71" s="3">
        <v>6.2</v>
      </c>
      <c r="AF71" s="3">
        <f t="shared" si="6"/>
        <v>1.7271781534460338</v>
      </c>
      <c r="AH71" s="7"/>
    </row>
    <row r="72" spans="2:34" x14ac:dyDescent="0.25">
      <c r="B72" s="3">
        <v>0.17857999999999999</v>
      </c>
      <c r="C72" s="9">
        <f t="shared" si="3"/>
        <v>17858</v>
      </c>
      <c r="D72" s="3">
        <f t="shared" si="8"/>
        <v>6.2999999999999936</v>
      </c>
      <c r="E72" s="3">
        <f t="shared" si="4"/>
        <v>1.6986129172084958</v>
      </c>
      <c r="K72" s="3">
        <v>0.17704</v>
      </c>
      <c r="L72" s="7">
        <f t="shared" si="9"/>
        <v>17704</v>
      </c>
      <c r="M72" s="3">
        <v>6.3</v>
      </c>
      <c r="N72" s="3">
        <f t="shared" si="10"/>
        <v>1.7052882531426095</v>
      </c>
      <c r="T72" s="3">
        <v>0.17502000000000001</v>
      </c>
      <c r="U72" s="7">
        <f t="shared" si="11"/>
        <v>17502</v>
      </c>
      <c r="V72" s="3">
        <v>6.3</v>
      </c>
      <c r="W72" s="3">
        <f t="shared" si="12"/>
        <v>1.7140442132639793</v>
      </c>
      <c r="AC72" s="3">
        <v>0.17193</v>
      </c>
      <c r="AD72" s="7">
        <f t="shared" si="5"/>
        <v>17193</v>
      </c>
      <c r="AE72" s="3">
        <v>6.3</v>
      </c>
      <c r="AF72" s="3">
        <f t="shared" si="6"/>
        <v>1.7274382314694408</v>
      </c>
      <c r="AH72" s="7"/>
    </row>
    <row r="73" spans="2:34" x14ac:dyDescent="0.25">
      <c r="B73" s="3">
        <v>0.17857000000000001</v>
      </c>
      <c r="C73" s="9">
        <f t="shared" si="3"/>
        <v>17857</v>
      </c>
      <c r="D73" s="3">
        <f t="shared" si="8"/>
        <v>6.3999999999999932</v>
      </c>
      <c r="E73" s="3">
        <f t="shared" si="4"/>
        <v>1.6986562635457303</v>
      </c>
      <c r="K73" s="3">
        <v>0.17701</v>
      </c>
      <c r="L73" s="7">
        <f t="shared" si="9"/>
        <v>17701</v>
      </c>
      <c r="M73" s="3">
        <v>6.4</v>
      </c>
      <c r="N73" s="3">
        <f t="shared" si="10"/>
        <v>1.7054182921543131</v>
      </c>
      <c r="T73" s="3">
        <v>0.17496999999999999</v>
      </c>
      <c r="U73" s="7">
        <f t="shared" si="11"/>
        <v>17497</v>
      </c>
      <c r="V73" s="3">
        <v>6.4</v>
      </c>
      <c r="W73" s="3">
        <f t="shared" si="12"/>
        <v>1.7142609449501518</v>
      </c>
      <c r="AC73" s="3">
        <v>0.17186000000000001</v>
      </c>
      <c r="AD73" s="7">
        <f t="shared" si="5"/>
        <v>17186</v>
      </c>
      <c r="AE73" s="3">
        <v>6.4</v>
      </c>
      <c r="AF73" s="3">
        <f t="shared" si="6"/>
        <v>1.7277416558300824</v>
      </c>
      <c r="AH73" s="7"/>
    </row>
    <row r="74" spans="2:34" x14ac:dyDescent="0.25">
      <c r="B74" s="3">
        <v>0.17854</v>
      </c>
      <c r="C74" s="9">
        <f t="shared" ref="C74:C109" si="13">B74*100000</f>
        <v>17854</v>
      </c>
      <c r="D74" s="3">
        <f t="shared" si="8"/>
        <v>6.4999999999999929</v>
      </c>
      <c r="E74" s="3">
        <f t="shared" ref="E74:E109" si="14">(57045-C74)/23070</f>
        <v>1.6987863025574339</v>
      </c>
      <c r="K74" s="3">
        <v>0.17693999999999999</v>
      </c>
      <c r="L74" s="7">
        <f t="shared" si="9"/>
        <v>17694</v>
      </c>
      <c r="M74" s="3">
        <v>6.5</v>
      </c>
      <c r="N74" s="3">
        <f t="shared" si="10"/>
        <v>1.7057217165149545</v>
      </c>
      <c r="T74" s="3">
        <v>0.17487</v>
      </c>
      <c r="U74" s="7">
        <f t="shared" si="11"/>
        <v>17487</v>
      </c>
      <c r="V74" s="3">
        <v>6.5</v>
      </c>
      <c r="W74" s="3">
        <f t="shared" si="12"/>
        <v>1.7146944083224966</v>
      </c>
      <c r="AC74" s="3">
        <v>0.17180000000000001</v>
      </c>
      <c r="AD74" s="7">
        <f t="shared" ref="AD74:AD109" si="15">AC74*100000</f>
        <v>17180</v>
      </c>
      <c r="AE74" s="3">
        <v>6.5</v>
      </c>
      <c r="AF74" s="3">
        <f t="shared" ref="AF74:AF109" si="16">(57045-AD74)/23070</f>
        <v>1.7280017338534894</v>
      </c>
      <c r="AH74" s="7"/>
    </row>
    <row r="75" spans="2:34" x14ac:dyDescent="0.25">
      <c r="B75" s="3">
        <v>0.17852999999999999</v>
      </c>
      <c r="C75" s="9">
        <f t="shared" si="13"/>
        <v>17853</v>
      </c>
      <c r="D75" s="3">
        <f t="shared" si="8"/>
        <v>6.5999999999999925</v>
      </c>
      <c r="E75" s="3">
        <f t="shared" si="14"/>
        <v>1.6988296488946684</v>
      </c>
      <c r="K75" s="3">
        <v>0.17691999999999999</v>
      </c>
      <c r="L75" s="7">
        <f t="shared" si="9"/>
        <v>17692</v>
      </c>
      <c r="M75" s="3">
        <v>6.6</v>
      </c>
      <c r="N75" s="3">
        <f t="shared" si="10"/>
        <v>1.7058084091894234</v>
      </c>
      <c r="T75" s="3">
        <v>0.17484</v>
      </c>
      <c r="U75" s="7">
        <f t="shared" si="11"/>
        <v>17484</v>
      </c>
      <c r="V75" s="3">
        <v>6.6</v>
      </c>
      <c r="W75" s="3">
        <f t="shared" si="12"/>
        <v>1.7148244473342003</v>
      </c>
      <c r="AC75" s="3">
        <v>0.17166999999999999</v>
      </c>
      <c r="AD75" s="7">
        <f t="shared" si="15"/>
        <v>17167</v>
      </c>
      <c r="AE75" s="3">
        <v>6.6</v>
      </c>
      <c r="AF75" s="3">
        <f t="shared" si="16"/>
        <v>1.7285652362375379</v>
      </c>
      <c r="AH75" s="7"/>
    </row>
    <row r="76" spans="2:34" x14ac:dyDescent="0.25">
      <c r="B76" s="3">
        <v>0.17851</v>
      </c>
      <c r="C76" s="9">
        <f t="shared" si="13"/>
        <v>17851</v>
      </c>
      <c r="D76" s="3">
        <f t="shared" ref="D76:D109" si="17">D75+0.1</f>
        <v>6.6999999999999922</v>
      </c>
      <c r="E76" s="3">
        <f t="shared" si="14"/>
        <v>1.6989163415691375</v>
      </c>
      <c r="K76" s="3">
        <v>0.17688999999999999</v>
      </c>
      <c r="L76" s="7">
        <f t="shared" si="9"/>
        <v>17689</v>
      </c>
      <c r="M76" s="3">
        <v>6.7</v>
      </c>
      <c r="N76" s="3">
        <f t="shared" si="10"/>
        <v>1.7059384482011271</v>
      </c>
      <c r="T76" s="3">
        <v>0.17480000000000001</v>
      </c>
      <c r="U76" s="7">
        <f t="shared" si="11"/>
        <v>17480</v>
      </c>
      <c r="V76" s="3">
        <v>6.7</v>
      </c>
      <c r="W76" s="3">
        <f t="shared" si="12"/>
        <v>1.7149978326831383</v>
      </c>
      <c r="AC76" s="3">
        <v>0.1716</v>
      </c>
      <c r="AD76" s="7">
        <f t="shared" si="15"/>
        <v>17160</v>
      </c>
      <c r="AE76" s="3">
        <v>6.7</v>
      </c>
      <c r="AF76" s="3">
        <f t="shared" si="16"/>
        <v>1.7288686605981796</v>
      </c>
      <c r="AH76" s="7"/>
    </row>
    <row r="77" spans="2:34" x14ac:dyDescent="0.25">
      <c r="B77" s="3">
        <v>0.17849000000000001</v>
      </c>
      <c r="C77" s="9">
        <f t="shared" si="13"/>
        <v>17849</v>
      </c>
      <c r="D77" s="3">
        <f t="shared" si="17"/>
        <v>6.7999999999999918</v>
      </c>
      <c r="E77" s="3">
        <f t="shared" si="14"/>
        <v>1.6990030342436064</v>
      </c>
      <c r="K77" s="3">
        <v>0.17685999999999999</v>
      </c>
      <c r="L77" s="7">
        <f t="shared" si="9"/>
        <v>17686</v>
      </c>
      <c r="M77" s="3">
        <v>6.8</v>
      </c>
      <c r="N77" s="3">
        <f t="shared" si="10"/>
        <v>1.7060684872128304</v>
      </c>
      <c r="T77" s="3">
        <v>0.17476</v>
      </c>
      <c r="U77" s="7">
        <f t="shared" si="11"/>
        <v>17476</v>
      </c>
      <c r="V77" s="3">
        <v>6.8</v>
      </c>
      <c r="W77" s="3">
        <f t="shared" si="12"/>
        <v>1.7151712180320764</v>
      </c>
      <c r="AC77" s="3">
        <v>0.17152999999999999</v>
      </c>
      <c r="AD77" s="7">
        <f t="shared" si="15"/>
        <v>17153</v>
      </c>
      <c r="AE77" s="3">
        <v>6.8</v>
      </c>
      <c r="AF77" s="3">
        <f t="shared" si="16"/>
        <v>1.729172084958821</v>
      </c>
      <c r="AH77" s="7"/>
    </row>
    <row r="78" spans="2:34" x14ac:dyDescent="0.25">
      <c r="B78" s="3">
        <v>0.17845</v>
      </c>
      <c r="C78" s="9">
        <f t="shared" si="13"/>
        <v>17845</v>
      </c>
      <c r="D78" s="3">
        <f t="shared" si="17"/>
        <v>6.8999999999999915</v>
      </c>
      <c r="E78" s="3">
        <f t="shared" si="14"/>
        <v>1.6991764195925445</v>
      </c>
      <c r="K78" s="3">
        <v>0.17684</v>
      </c>
      <c r="L78" s="7">
        <f t="shared" si="9"/>
        <v>17684</v>
      </c>
      <c r="M78" s="3">
        <v>6.9</v>
      </c>
      <c r="N78" s="3">
        <f t="shared" si="10"/>
        <v>1.7061551798872996</v>
      </c>
      <c r="T78" s="3">
        <v>0.17471999999999999</v>
      </c>
      <c r="U78" s="7">
        <f t="shared" si="11"/>
        <v>17472</v>
      </c>
      <c r="V78" s="3">
        <v>6.9</v>
      </c>
      <c r="W78" s="3">
        <f t="shared" si="12"/>
        <v>1.7153446033810142</v>
      </c>
      <c r="AC78" s="3">
        <v>0.17147999999999999</v>
      </c>
      <c r="AD78" s="7">
        <f t="shared" si="15"/>
        <v>17148</v>
      </c>
      <c r="AE78" s="3">
        <v>6.9</v>
      </c>
      <c r="AF78" s="3">
        <f t="shared" si="16"/>
        <v>1.7293888166449936</v>
      </c>
      <c r="AH78" s="7"/>
    </row>
    <row r="79" spans="2:34" x14ac:dyDescent="0.25">
      <c r="B79" s="3">
        <v>0.17843999999999999</v>
      </c>
      <c r="C79" s="9">
        <f t="shared" si="13"/>
        <v>17844</v>
      </c>
      <c r="D79" s="3">
        <f t="shared" si="17"/>
        <v>6.9999999999999911</v>
      </c>
      <c r="E79" s="3">
        <f t="shared" si="14"/>
        <v>1.699219765929779</v>
      </c>
      <c r="K79" s="3">
        <v>0.17680000000000001</v>
      </c>
      <c r="L79" s="7">
        <f t="shared" si="9"/>
        <v>17680</v>
      </c>
      <c r="M79" s="3">
        <v>7</v>
      </c>
      <c r="N79" s="3">
        <f t="shared" si="10"/>
        <v>1.7063285652362374</v>
      </c>
      <c r="T79" s="3">
        <v>0.17468</v>
      </c>
      <c r="U79" s="7">
        <f t="shared" si="11"/>
        <v>17468</v>
      </c>
      <c r="V79" s="3">
        <v>7</v>
      </c>
      <c r="W79" s="3">
        <f t="shared" si="12"/>
        <v>1.7155179887299523</v>
      </c>
      <c r="AC79" s="3">
        <v>0.17141000000000001</v>
      </c>
      <c r="AD79" s="7">
        <f t="shared" si="15"/>
        <v>17141</v>
      </c>
      <c r="AE79" s="3">
        <v>7</v>
      </c>
      <c r="AF79" s="3">
        <f t="shared" si="16"/>
        <v>1.729692241005635</v>
      </c>
      <c r="AH79" s="7"/>
    </row>
    <row r="80" spans="2:34" x14ac:dyDescent="0.25">
      <c r="B80" s="3">
        <v>0.17842</v>
      </c>
      <c r="C80" s="9">
        <f t="shared" si="13"/>
        <v>17842</v>
      </c>
      <c r="D80" s="3">
        <f t="shared" si="17"/>
        <v>7.0999999999999908</v>
      </c>
      <c r="E80" s="3">
        <f t="shared" si="14"/>
        <v>1.6993064586042479</v>
      </c>
      <c r="K80" s="3">
        <v>0.17674000000000001</v>
      </c>
      <c r="L80" s="7">
        <f t="shared" si="9"/>
        <v>17674</v>
      </c>
      <c r="M80" s="3">
        <v>7.1</v>
      </c>
      <c r="N80" s="3">
        <f t="shared" si="10"/>
        <v>1.7065886432596447</v>
      </c>
      <c r="T80" s="3">
        <v>0.17457</v>
      </c>
      <c r="U80" s="7">
        <f t="shared" si="11"/>
        <v>17457</v>
      </c>
      <c r="V80" s="3">
        <v>7.1</v>
      </c>
      <c r="W80" s="3">
        <f t="shared" si="12"/>
        <v>1.7159947984395318</v>
      </c>
      <c r="AC80" s="3">
        <v>0.17135</v>
      </c>
      <c r="AD80" s="7">
        <f t="shared" si="15"/>
        <v>17135</v>
      </c>
      <c r="AE80" s="3">
        <v>7.1</v>
      </c>
      <c r="AF80" s="3">
        <f t="shared" si="16"/>
        <v>1.729952319029042</v>
      </c>
      <c r="AH80" s="7"/>
    </row>
    <row r="81" spans="2:34" x14ac:dyDescent="0.25">
      <c r="B81" s="3">
        <v>0.1784</v>
      </c>
      <c r="C81" s="9">
        <f t="shared" si="13"/>
        <v>17840</v>
      </c>
      <c r="D81" s="3">
        <f t="shared" si="17"/>
        <v>7.1999999999999904</v>
      </c>
      <c r="E81" s="3">
        <f t="shared" si="14"/>
        <v>1.699393151278717</v>
      </c>
      <c r="K81" s="3">
        <v>0.17671000000000001</v>
      </c>
      <c r="L81" s="7">
        <f t="shared" si="9"/>
        <v>17671</v>
      </c>
      <c r="M81" s="3">
        <v>7.2</v>
      </c>
      <c r="N81" s="3">
        <f t="shared" si="10"/>
        <v>1.706718682271348</v>
      </c>
      <c r="T81" s="3">
        <v>0.17455000000000001</v>
      </c>
      <c r="U81" s="7">
        <f t="shared" si="11"/>
        <v>17455</v>
      </c>
      <c r="V81" s="3">
        <v>7.2</v>
      </c>
      <c r="W81" s="3">
        <f t="shared" si="12"/>
        <v>1.7160814911140008</v>
      </c>
      <c r="AC81" s="3">
        <v>0.17122000000000001</v>
      </c>
      <c r="AD81" s="7">
        <f t="shared" si="15"/>
        <v>17122</v>
      </c>
      <c r="AE81" s="3">
        <v>7.2</v>
      </c>
      <c r="AF81" s="3">
        <f t="shared" si="16"/>
        <v>1.7305158214130907</v>
      </c>
      <c r="AH81" s="7"/>
    </row>
    <row r="82" spans="2:34" x14ac:dyDescent="0.25">
      <c r="B82" s="3">
        <v>0.17838000000000001</v>
      </c>
      <c r="C82" s="9">
        <f t="shared" si="13"/>
        <v>17838</v>
      </c>
      <c r="D82" s="3">
        <f t="shared" si="17"/>
        <v>7.2999999999999901</v>
      </c>
      <c r="E82" s="3">
        <f t="shared" si="14"/>
        <v>1.699479843953186</v>
      </c>
      <c r="K82" s="3">
        <v>0.17669000000000001</v>
      </c>
      <c r="L82" s="7">
        <f t="shared" si="9"/>
        <v>17669</v>
      </c>
      <c r="M82" s="3">
        <v>7.3</v>
      </c>
      <c r="N82" s="3">
        <f t="shared" si="10"/>
        <v>1.7068053749458172</v>
      </c>
      <c r="T82" s="3">
        <v>0.17451</v>
      </c>
      <c r="U82" s="7">
        <f t="shared" si="11"/>
        <v>17451</v>
      </c>
      <c r="V82" s="3">
        <v>7.3</v>
      </c>
      <c r="W82" s="3">
        <f t="shared" si="12"/>
        <v>1.7162548764629388</v>
      </c>
      <c r="AC82" s="3">
        <v>0.17116000000000001</v>
      </c>
      <c r="AD82" s="7">
        <f t="shared" si="15"/>
        <v>17116</v>
      </c>
      <c r="AE82" s="3">
        <v>7.3</v>
      </c>
      <c r="AF82" s="3">
        <f t="shared" si="16"/>
        <v>1.7307758994364977</v>
      </c>
      <c r="AH82" s="7"/>
    </row>
    <row r="83" spans="2:34" x14ac:dyDescent="0.25">
      <c r="B83" s="3">
        <v>0.17835999999999999</v>
      </c>
      <c r="C83" s="9">
        <f t="shared" si="13"/>
        <v>17836</v>
      </c>
      <c r="D83" s="3">
        <f t="shared" si="17"/>
        <v>7.3999999999999897</v>
      </c>
      <c r="E83" s="3">
        <f t="shared" si="14"/>
        <v>1.6995665366276549</v>
      </c>
      <c r="K83" s="3">
        <v>0.17665</v>
      </c>
      <c r="L83" s="7">
        <f t="shared" si="9"/>
        <v>17665</v>
      </c>
      <c r="M83" s="3">
        <v>7.4</v>
      </c>
      <c r="N83" s="3">
        <f t="shared" si="10"/>
        <v>1.706978760294755</v>
      </c>
      <c r="T83" s="3">
        <v>0.17446</v>
      </c>
      <c r="U83" s="7">
        <f t="shared" si="11"/>
        <v>17446</v>
      </c>
      <c r="V83" s="3">
        <v>7.4</v>
      </c>
      <c r="W83" s="3">
        <f t="shared" si="12"/>
        <v>1.7164716081491114</v>
      </c>
      <c r="AC83" s="3">
        <v>0.17108999999999999</v>
      </c>
      <c r="AD83" s="7">
        <f t="shared" si="15"/>
        <v>17109</v>
      </c>
      <c r="AE83" s="3">
        <v>7.4</v>
      </c>
      <c r="AF83" s="3">
        <f t="shared" si="16"/>
        <v>1.7310793237971391</v>
      </c>
      <c r="AH83" s="7"/>
    </row>
    <row r="84" spans="2:34" x14ac:dyDescent="0.25">
      <c r="B84" s="3">
        <v>0.17832000000000001</v>
      </c>
      <c r="C84" s="9">
        <f t="shared" si="13"/>
        <v>17832</v>
      </c>
      <c r="D84" s="3">
        <f t="shared" si="17"/>
        <v>7.4999999999999893</v>
      </c>
      <c r="E84" s="3">
        <f t="shared" si="14"/>
        <v>1.699739921976593</v>
      </c>
      <c r="K84" s="3">
        <v>0.17662</v>
      </c>
      <c r="L84" s="7">
        <f t="shared" si="9"/>
        <v>17662</v>
      </c>
      <c r="M84" s="3">
        <v>7.5</v>
      </c>
      <c r="N84" s="3">
        <f t="shared" si="10"/>
        <v>1.7071087993064586</v>
      </c>
      <c r="T84" s="3">
        <v>0.17441000000000001</v>
      </c>
      <c r="U84" s="7">
        <f t="shared" si="11"/>
        <v>17441</v>
      </c>
      <c r="V84" s="3">
        <v>7.5</v>
      </c>
      <c r="W84" s="3">
        <f t="shared" si="12"/>
        <v>1.7166883398352839</v>
      </c>
      <c r="AC84" s="3">
        <v>0.17102999999999999</v>
      </c>
      <c r="AD84" s="7">
        <f t="shared" si="15"/>
        <v>17103</v>
      </c>
      <c r="AE84" s="3">
        <v>7.5</v>
      </c>
      <c r="AF84" s="3">
        <f t="shared" si="16"/>
        <v>1.7313394018205461</v>
      </c>
      <c r="AH84" s="7"/>
    </row>
    <row r="85" spans="2:34" x14ac:dyDescent="0.25">
      <c r="B85" s="3">
        <v>0.17831</v>
      </c>
      <c r="C85" s="9">
        <f t="shared" si="13"/>
        <v>17831</v>
      </c>
      <c r="D85" s="3">
        <f t="shared" si="17"/>
        <v>7.599999999999989</v>
      </c>
      <c r="E85" s="3">
        <f t="shared" si="14"/>
        <v>1.6997832683138274</v>
      </c>
      <c r="K85" s="3">
        <v>0.17660000000000001</v>
      </c>
      <c r="L85" s="7">
        <f t="shared" si="9"/>
        <v>17660</v>
      </c>
      <c r="M85" s="3">
        <v>7.6</v>
      </c>
      <c r="N85" s="3">
        <f t="shared" si="10"/>
        <v>1.7071954919809276</v>
      </c>
      <c r="T85" s="3">
        <v>0.17437</v>
      </c>
      <c r="U85" s="7">
        <f t="shared" si="11"/>
        <v>17437</v>
      </c>
      <c r="V85" s="3">
        <v>7.6</v>
      </c>
      <c r="W85" s="3">
        <f t="shared" si="12"/>
        <v>1.716861725184222</v>
      </c>
      <c r="AC85" s="3">
        <v>0.17097000000000001</v>
      </c>
      <c r="AD85" s="7">
        <f t="shared" si="15"/>
        <v>17097</v>
      </c>
      <c r="AE85" s="3">
        <v>7.6</v>
      </c>
      <c r="AF85" s="3">
        <f t="shared" si="16"/>
        <v>1.7315994798439531</v>
      </c>
      <c r="AH85" s="7"/>
    </row>
    <row r="86" spans="2:34" x14ac:dyDescent="0.25">
      <c r="B86" s="3">
        <v>0.17829</v>
      </c>
      <c r="C86" s="9">
        <f t="shared" si="13"/>
        <v>17829</v>
      </c>
      <c r="D86" s="3">
        <f t="shared" si="17"/>
        <v>7.6999999999999886</v>
      </c>
      <c r="E86" s="3">
        <f t="shared" si="14"/>
        <v>1.6998699609882966</v>
      </c>
      <c r="K86" s="3">
        <v>0.17655999999999999</v>
      </c>
      <c r="L86" s="7">
        <f t="shared" si="9"/>
        <v>17656</v>
      </c>
      <c r="M86" s="3">
        <v>7.7</v>
      </c>
      <c r="N86" s="3">
        <f t="shared" si="10"/>
        <v>1.7073688773298656</v>
      </c>
      <c r="T86" s="3">
        <v>0.17433999999999999</v>
      </c>
      <c r="U86" s="7">
        <f t="shared" si="11"/>
        <v>17434</v>
      </c>
      <c r="V86" s="3">
        <v>7.7</v>
      </c>
      <c r="W86" s="3">
        <f t="shared" si="12"/>
        <v>1.7169917641959254</v>
      </c>
      <c r="AC86" s="3">
        <v>0.1709</v>
      </c>
      <c r="AD86" s="7">
        <f t="shared" si="15"/>
        <v>17090</v>
      </c>
      <c r="AE86" s="3">
        <v>7.7</v>
      </c>
      <c r="AF86" s="3">
        <f t="shared" si="16"/>
        <v>1.7319029042045948</v>
      </c>
      <c r="AH86" s="7"/>
    </row>
    <row r="87" spans="2:34" x14ac:dyDescent="0.25">
      <c r="B87" s="3">
        <v>0.17827000000000001</v>
      </c>
      <c r="C87" s="9">
        <f t="shared" si="13"/>
        <v>17827</v>
      </c>
      <c r="D87" s="3">
        <f t="shared" si="17"/>
        <v>7.7999999999999883</v>
      </c>
      <c r="E87" s="3">
        <f t="shared" si="14"/>
        <v>1.6999566536627655</v>
      </c>
      <c r="K87" s="3">
        <v>0.17651</v>
      </c>
      <c r="L87" s="7">
        <f t="shared" si="9"/>
        <v>17651</v>
      </c>
      <c r="M87" s="3">
        <v>7.8</v>
      </c>
      <c r="N87" s="3">
        <f>(57045-L87)/23070</f>
        <v>1.7075856090160382</v>
      </c>
      <c r="T87" s="3">
        <v>0.17424999999999999</v>
      </c>
      <c r="U87" s="7">
        <f t="shared" si="11"/>
        <v>17425</v>
      </c>
      <c r="V87" s="3">
        <v>7.8</v>
      </c>
      <c r="W87" s="3">
        <f t="shared" si="12"/>
        <v>1.717381881231036</v>
      </c>
      <c r="AC87" s="3">
        <v>0.17083999999999999</v>
      </c>
      <c r="AD87" s="7">
        <f t="shared" si="15"/>
        <v>17084</v>
      </c>
      <c r="AE87" s="3">
        <v>7.8</v>
      </c>
      <c r="AF87" s="3">
        <f t="shared" si="16"/>
        <v>1.7321629822280018</v>
      </c>
      <c r="AH87" s="7"/>
    </row>
    <row r="88" spans="2:34" x14ac:dyDescent="0.25">
      <c r="B88" s="3">
        <v>0.17824999999999999</v>
      </c>
      <c r="C88" s="9">
        <f t="shared" si="13"/>
        <v>17825</v>
      </c>
      <c r="D88" s="3">
        <f t="shared" si="17"/>
        <v>7.8999999999999879</v>
      </c>
      <c r="E88" s="3">
        <f t="shared" si="14"/>
        <v>1.7000433463372344</v>
      </c>
      <c r="K88" s="3">
        <v>0.17646999999999999</v>
      </c>
      <c r="L88" s="7">
        <f t="shared" si="9"/>
        <v>17647</v>
      </c>
      <c r="M88" s="3">
        <v>7.9</v>
      </c>
      <c r="N88" s="3">
        <f t="shared" ref="N88:N109" si="18">(57045-L88)/23070</f>
        <v>1.7077589943649762</v>
      </c>
      <c r="T88" s="3">
        <v>0.17421</v>
      </c>
      <c r="U88" s="7">
        <f t="shared" si="11"/>
        <v>17421</v>
      </c>
      <c r="V88" s="3">
        <v>7.9</v>
      </c>
      <c r="W88" s="3">
        <f t="shared" si="12"/>
        <v>1.717555266579974</v>
      </c>
      <c r="AC88" s="3">
        <v>0.17071</v>
      </c>
      <c r="AD88" s="7">
        <f t="shared" si="15"/>
        <v>17071</v>
      </c>
      <c r="AE88" s="3">
        <v>7.9</v>
      </c>
      <c r="AF88" s="3">
        <f t="shared" si="16"/>
        <v>1.7327264846120503</v>
      </c>
      <c r="AH88" s="7"/>
    </row>
    <row r="89" spans="2:34" x14ac:dyDescent="0.25">
      <c r="B89" s="3">
        <v>0.17823</v>
      </c>
      <c r="C89" s="9">
        <f t="shared" si="13"/>
        <v>17823</v>
      </c>
      <c r="D89" s="3">
        <f t="shared" si="17"/>
        <v>7.9999999999999876</v>
      </c>
      <c r="E89" s="3">
        <f t="shared" si="14"/>
        <v>1.7001300390117036</v>
      </c>
      <c r="K89" s="3">
        <v>0.17645</v>
      </c>
      <c r="L89" s="7">
        <f t="shared" si="9"/>
        <v>17645</v>
      </c>
      <c r="M89" s="3">
        <v>8</v>
      </c>
      <c r="N89" s="3">
        <f t="shared" si="18"/>
        <v>1.7078456870394452</v>
      </c>
      <c r="T89" s="3">
        <v>0.17416000000000001</v>
      </c>
      <c r="U89" s="7">
        <f t="shared" si="11"/>
        <v>17416</v>
      </c>
      <c r="V89" s="3">
        <v>8</v>
      </c>
      <c r="W89" s="3">
        <f t="shared" si="12"/>
        <v>1.7177719982661466</v>
      </c>
      <c r="AC89" s="3">
        <v>0.17065</v>
      </c>
      <c r="AD89" s="7">
        <f t="shared" si="15"/>
        <v>17065</v>
      </c>
      <c r="AE89" s="3">
        <v>8</v>
      </c>
      <c r="AF89" s="3">
        <f t="shared" si="16"/>
        <v>1.7329865626354573</v>
      </c>
      <c r="AH89" s="7"/>
    </row>
    <row r="90" spans="2:34" x14ac:dyDescent="0.25">
      <c r="B90" s="3">
        <v>0.17821999999999999</v>
      </c>
      <c r="C90" s="9">
        <f t="shared" si="13"/>
        <v>17822</v>
      </c>
      <c r="D90" s="3">
        <f t="shared" si="17"/>
        <v>8.0999999999999872</v>
      </c>
      <c r="E90" s="3">
        <f t="shared" si="14"/>
        <v>1.700173385348938</v>
      </c>
      <c r="K90" s="3">
        <v>0.17641999999999999</v>
      </c>
      <c r="L90" s="7">
        <f t="shared" si="9"/>
        <v>17642</v>
      </c>
      <c r="M90" s="3">
        <v>8.1</v>
      </c>
      <c r="N90" s="3">
        <f t="shared" si="18"/>
        <v>1.7079757260511488</v>
      </c>
      <c r="T90" s="3">
        <v>0.17412</v>
      </c>
      <c r="U90" s="7">
        <f t="shared" si="11"/>
        <v>17412</v>
      </c>
      <c r="V90" s="3">
        <v>8.1</v>
      </c>
      <c r="W90" s="3">
        <f t="shared" si="12"/>
        <v>1.7179453836150844</v>
      </c>
      <c r="AC90" s="3">
        <v>0.17058999999999999</v>
      </c>
      <c r="AD90" s="7">
        <f t="shared" si="15"/>
        <v>17059</v>
      </c>
      <c r="AE90" s="3">
        <v>8.1</v>
      </c>
      <c r="AF90" s="3">
        <f t="shared" si="16"/>
        <v>1.7332466406588642</v>
      </c>
      <c r="AH90" s="7"/>
    </row>
    <row r="91" spans="2:34" x14ac:dyDescent="0.25">
      <c r="B91" s="3">
        <v>0.17818000000000001</v>
      </c>
      <c r="C91" s="9">
        <f t="shared" si="13"/>
        <v>17818</v>
      </c>
      <c r="D91" s="3">
        <f t="shared" si="17"/>
        <v>8.1999999999999869</v>
      </c>
      <c r="E91" s="3">
        <f t="shared" si="14"/>
        <v>1.7003467706978761</v>
      </c>
      <c r="K91" s="3">
        <v>0.17638999999999999</v>
      </c>
      <c r="L91" s="7">
        <f t="shared" si="9"/>
        <v>17639</v>
      </c>
      <c r="M91" s="3">
        <v>8.1999999999999993</v>
      </c>
      <c r="N91" s="3">
        <f t="shared" si="18"/>
        <v>1.7081057650628522</v>
      </c>
      <c r="T91" s="3">
        <v>0.17408999999999999</v>
      </c>
      <c r="U91" s="7">
        <f t="shared" si="11"/>
        <v>17409</v>
      </c>
      <c r="V91" s="3">
        <v>8.1999999999999993</v>
      </c>
      <c r="W91" s="3">
        <f t="shared" si="12"/>
        <v>1.718075422626788</v>
      </c>
      <c r="AC91" s="3">
        <v>0.17052</v>
      </c>
      <c r="AD91" s="7">
        <f t="shared" si="15"/>
        <v>17052</v>
      </c>
      <c r="AE91" s="3">
        <v>8.1999999999999993</v>
      </c>
      <c r="AF91" s="3">
        <f t="shared" si="16"/>
        <v>1.7335500650195059</v>
      </c>
      <c r="AH91" s="7"/>
    </row>
    <row r="92" spans="2:34" x14ac:dyDescent="0.25">
      <c r="B92" s="3">
        <v>0.17816000000000001</v>
      </c>
      <c r="C92" s="9">
        <f t="shared" si="13"/>
        <v>17816</v>
      </c>
      <c r="D92" s="3">
        <f t="shared" si="17"/>
        <v>8.2999999999999865</v>
      </c>
      <c r="E92" s="3">
        <f t="shared" si="14"/>
        <v>1.700433463372345</v>
      </c>
      <c r="K92" s="3">
        <v>0.17635999999999999</v>
      </c>
      <c r="L92" s="7">
        <f t="shared" si="9"/>
        <v>17636</v>
      </c>
      <c r="M92" s="3">
        <v>8.3000000000000007</v>
      </c>
      <c r="N92" s="3">
        <f t="shared" si="18"/>
        <v>1.7082358040745558</v>
      </c>
      <c r="T92" s="3">
        <v>0.17404</v>
      </c>
      <c r="U92" s="7">
        <f t="shared" si="11"/>
        <v>17404</v>
      </c>
      <c r="V92" s="3">
        <v>8.3000000000000007</v>
      </c>
      <c r="W92" s="3">
        <f t="shared" si="12"/>
        <v>1.7182921543129606</v>
      </c>
      <c r="AC92" s="3">
        <v>0.17046</v>
      </c>
      <c r="AD92" s="7">
        <f t="shared" si="15"/>
        <v>17046</v>
      </c>
      <c r="AE92" s="3">
        <v>8.3000000000000007</v>
      </c>
      <c r="AF92" s="3">
        <f t="shared" si="16"/>
        <v>1.7338101430429129</v>
      </c>
      <c r="AH92" s="7"/>
    </row>
    <row r="93" spans="2:34" x14ac:dyDescent="0.25">
      <c r="B93" s="3">
        <v>0.17813999999999999</v>
      </c>
      <c r="C93" s="9">
        <f t="shared" si="13"/>
        <v>17814</v>
      </c>
      <c r="D93" s="3">
        <f t="shared" si="17"/>
        <v>8.3999999999999861</v>
      </c>
      <c r="E93" s="3">
        <f t="shared" si="14"/>
        <v>1.7005201560468139</v>
      </c>
      <c r="K93" s="3">
        <v>0.17629</v>
      </c>
      <c r="L93" s="7">
        <f t="shared" si="9"/>
        <v>17629</v>
      </c>
      <c r="M93" s="3">
        <v>8.4</v>
      </c>
      <c r="N93" s="3">
        <f t="shared" si="18"/>
        <v>1.7085392284351972</v>
      </c>
      <c r="T93" s="3">
        <v>0.17394999999999999</v>
      </c>
      <c r="U93" s="7">
        <f t="shared" si="11"/>
        <v>17395</v>
      </c>
      <c r="V93" s="3">
        <v>8.4</v>
      </c>
      <c r="W93" s="3">
        <f t="shared" si="12"/>
        <v>1.7186822713480712</v>
      </c>
      <c r="AC93" s="3">
        <v>0.1704</v>
      </c>
      <c r="AD93" s="7">
        <f t="shared" si="15"/>
        <v>17040</v>
      </c>
      <c r="AE93" s="3">
        <v>8.4</v>
      </c>
      <c r="AF93" s="3">
        <f t="shared" si="16"/>
        <v>1.7340702210663199</v>
      </c>
      <c r="AH93" s="7"/>
    </row>
    <row r="94" spans="2:34" x14ac:dyDescent="0.25">
      <c r="B94" s="3">
        <v>0.17812</v>
      </c>
      <c r="C94" s="9">
        <f t="shared" si="13"/>
        <v>17812</v>
      </c>
      <c r="D94" s="3">
        <f t="shared" si="17"/>
        <v>8.4999999999999858</v>
      </c>
      <c r="E94" s="3">
        <f t="shared" si="14"/>
        <v>1.7006068487212831</v>
      </c>
      <c r="K94" s="3">
        <v>0.17626</v>
      </c>
      <c r="L94" s="7">
        <f t="shared" si="9"/>
        <v>17626</v>
      </c>
      <c r="M94" s="3">
        <v>8.5</v>
      </c>
      <c r="N94" s="3">
        <f t="shared" si="18"/>
        <v>1.7086692674469008</v>
      </c>
      <c r="T94" s="3">
        <v>0.17391000000000001</v>
      </c>
      <c r="U94" s="7">
        <f t="shared" si="11"/>
        <v>17391</v>
      </c>
      <c r="V94" s="3">
        <v>8.5</v>
      </c>
      <c r="W94" s="3">
        <f t="shared" si="12"/>
        <v>1.718855656697009</v>
      </c>
      <c r="AC94" s="3">
        <v>0.17027999999999999</v>
      </c>
      <c r="AD94" s="7">
        <f t="shared" si="15"/>
        <v>17028</v>
      </c>
      <c r="AE94" s="3">
        <v>8.5</v>
      </c>
      <c r="AF94" s="3">
        <f t="shared" si="16"/>
        <v>1.7345903771131339</v>
      </c>
      <c r="AH94" s="7"/>
    </row>
    <row r="95" spans="2:34" x14ac:dyDescent="0.25">
      <c r="B95" s="3">
        <v>0.17810000000000001</v>
      </c>
      <c r="C95" s="9">
        <f t="shared" si="13"/>
        <v>17810</v>
      </c>
      <c r="D95" s="3">
        <f t="shared" si="17"/>
        <v>8.5999999999999854</v>
      </c>
      <c r="E95" s="3">
        <f t="shared" si="14"/>
        <v>1.700693541395752</v>
      </c>
      <c r="K95" s="3">
        <v>0.17623</v>
      </c>
      <c r="L95" s="7">
        <f t="shared" si="9"/>
        <v>17623</v>
      </c>
      <c r="M95" s="3">
        <v>8.6</v>
      </c>
      <c r="N95" s="3">
        <f t="shared" si="18"/>
        <v>1.7087993064586042</v>
      </c>
      <c r="T95" s="3">
        <v>0.17387</v>
      </c>
      <c r="U95" s="7">
        <f t="shared" si="11"/>
        <v>17387</v>
      </c>
      <c r="V95" s="3">
        <v>8.6</v>
      </c>
      <c r="W95" s="3">
        <f>(57045-U95)/23070</f>
        <v>1.7190290420459471</v>
      </c>
      <c r="AC95" s="3">
        <v>0.17022000000000001</v>
      </c>
      <c r="AD95" s="7">
        <f t="shared" si="15"/>
        <v>17022</v>
      </c>
      <c r="AE95" s="3">
        <v>8.6</v>
      </c>
      <c r="AF95" s="3">
        <f t="shared" si="16"/>
        <v>1.7348504551365409</v>
      </c>
      <c r="AH95" s="7"/>
    </row>
    <row r="96" spans="2:34" x14ac:dyDescent="0.25">
      <c r="B96" s="3">
        <v>0.17809</v>
      </c>
      <c r="C96" s="9">
        <f t="shared" si="13"/>
        <v>17809</v>
      </c>
      <c r="D96" s="3">
        <f t="shared" si="17"/>
        <v>8.6999999999999851</v>
      </c>
      <c r="E96" s="3">
        <f t="shared" si="14"/>
        <v>1.7007368877329865</v>
      </c>
      <c r="K96" s="3">
        <v>0.17621999999999999</v>
      </c>
      <c r="L96" s="7">
        <f t="shared" si="9"/>
        <v>17622</v>
      </c>
      <c r="M96" s="3">
        <v>8.6999999999999993</v>
      </c>
      <c r="N96" s="3">
        <f t="shared" si="18"/>
        <v>1.7088426527958387</v>
      </c>
      <c r="T96" s="3">
        <v>0.17382</v>
      </c>
      <c r="U96" s="7">
        <f t="shared" si="11"/>
        <v>17382</v>
      </c>
      <c r="V96" s="3">
        <v>8.6999999999999993</v>
      </c>
      <c r="W96" s="3">
        <f t="shared" ref="W96:W109" si="19">(57045-U96)/23070</f>
        <v>1.7192457737321196</v>
      </c>
      <c r="AC96" s="3">
        <v>0.17015</v>
      </c>
      <c r="AD96" s="7">
        <f t="shared" si="15"/>
        <v>17015</v>
      </c>
      <c r="AE96" s="3">
        <v>8.6999999999999993</v>
      </c>
      <c r="AF96" s="3">
        <f t="shared" si="16"/>
        <v>1.7351538794971826</v>
      </c>
      <c r="AH96" s="7"/>
    </row>
    <row r="97" spans="2:34" x14ac:dyDescent="0.25">
      <c r="B97" s="3">
        <v>0.17805000000000001</v>
      </c>
      <c r="C97" s="9">
        <f t="shared" si="13"/>
        <v>17805</v>
      </c>
      <c r="D97" s="3">
        <f t="shared" si="17"/>
        <v>8.7999999999999847</v>
      </c>
      <c r="E97" s="3">
        <f t="shared" si="14"/>
        <v>1.7009102730819246</v>
      </c>
      <c r="K97" s="3">
        <v>0.17619000000000001</v>
      </c>
      <c r="L97" s="7">
        <f t="shared" si="9"/>
        <v>17619</v>
      </c>
      <c r="M97" s="3">
        <v>8.8000000000000007</v>
      </c>
      <c r="N97" s="3">
        <f t="shared" si="18"/>
        <v>1.7089726918075423</v>
      </c>
      <c r="T97" s="3">
        <v>0.17377999999999999</v>
      </c>
      <c r="U97" s="7">
        <f t="shared" si="11"/>
        <v>17378</v>
      </c>
      <c r="V97" s="3">
        <v>8.8000000000000007</v>
      </c>
      <c r="W97" s="3">
        <f t="shared" si="19"/>
        <v>1.7194191590810577</v>
      </c>
      <c r="AC97" s="3">
        <v>0.17008999999999999</v>
      </c>
      <c r="AD97" s="7">
        <f t="shared" si="15"/>
        <v>17009</v>
      </c>
      <c r="AE97" s="3">
        <v>8.8000000000000007</v>
      </c>
      <c r="AF97" s="3">
        <f t="shared" si="16"/>
        <v>1.7354139575205896</v>
      </c>
      <c r="AH97" s="7"/>
    </row>
    <row r="98" spans="2:34" x14ac:dyDescent="0.25">
      <c r="B98" s="3">
        <v>0.17802999999999999</v>
      </c>
      <c r="C98" s="9">
        <f t="shared" si="13"/>
        <v>17803</v>
      </c>
      <c r="D98" s="3">
        <f t="shared" si="17"/>
        <v>8.8999999999999844</v>
      </c>
      <c r="E98" s="3">
        <f t="shared" si="14"/>
        <v>1.7009969657563935</v>
      </c>
      <c r="K98" s="3">
        <v>0.17615</v>
      </c>
      <c r="L98" s="7">
        <f t="shared" si="9"/>
        <v>17615</v>
      </c>
      <c r="M98" s="3">
        <v>8.9</v>
      </c>
      <c r="N98" s="3">
        <f t="shared" si="18"/>
        <v>1.7091460771564804</v>
      </c>
      <c r="T98" s="3">
        <v>0.17374000000000001</v>
      </c>
      <c r="U98" s="7">
        <f t="shared" si="11"/>
        <v>17374</v>
      </c>
      <c r="V98" s="3">
        <v>8.9</v>
      </c>
      <c r="W98" s="3">
        <f t="shared" si="19"/>
        <v>1.7195925444299958</v>
      </c>
      <c r="AC98" s="3">
        <v>0.17002999999999999</v>
      </c>
      <c r="AD98" s="7">
        <f t="shared" si="15"/>
        <v>17003</v>
      </c>
      <c r="AE98" s="3">
        <v>8.9</v>
      </c>
      <c r="AF98" s="3">
        <f t="shared" si="16"/>
        <v>1.7356740355439966</v>
      </c>
      <c r="AH98" s="7"/>
    </row>
    <row r="99" spans="2:34" x14ac:dyDescent="0.25">
      <c r="B99" s="3">
        <v>0.17801</v>
      </c>
      <c r="C99" s="9">
        <f t="shared" si="13"/>
        <v>17801</v>
      </c>
      <c r="D99" s="3">
        <f t="shared" si="17"/>
        <v>8.999999999999984</v>
      </c>
      <c r="E99" s="3">
        <f t="shared" si="14"/>
        <v>1.7010836584308626</v>
      </c>
      <c r="K99" s="3">
        <v>0.17609</v>
      </c>
      <c r="L99" s="7">
        <f t="shared" si="9"/>
        <v>17609</v>
      </c>
      <c r="M99" s="3">
        <v>9</v>
      </c>
      <c r="N99" s="3">
        <f t="shared" si="18"/>
        <v>1.7094061551798874</v>
      </c>
      <c r="T99" s="3">
        <v>0.17369999999999999</v>
      </c>
      <c r="U99" s="7">
        <f t="shared" si="11"/>
        <v>17370</v>
      </c>
      <c r="V99" s="3">
        <v>9</v>
      </c>
      <c r="W99" s="3">
        <f t="shared" si="19"/>
        <v>1.7197659297789336</v>
      </c>
      <c r="AC99" s="3">
        <v>0.16997000000000001</v>
      </c>
      <c r="AD99" s="7">
        <f t="shared" si="15"/>
        <v>16997</v>
      </c>
      <c r="AE99" s="3">
        <v>9</v>
      </c>
      <c r="AF99" s="3">
        <f t="shared" si="16"/>
        <v>1.7359341135674036</v>
      </c>
      <c r="AH99" s="7"/>
    </row>
    <row r="100" spans="2:34" x14ac:dyDescent="0.25">
      <c r="B100" s="3">
        <v>0.17799000000000001</v>
      </c>
      <c r="C100" s="9">
        <f t="shared" si="13"/>
        <v>17799</v>
      </c>
      <c r="D100" s="3">
        <f t="shared" si="17"/>
        <v>9.0999999999999837</v>
      </c>
      <c r="E100" s="3">
        <f t="shared" si="14"/>
        <v>1.7011703511053315</v>
      </c>
      <c r="K100" s="3">
        <v>0.17607</v>
      </c>
      <c r="L100" s="7">
        <f t="shared" si="9"/>
        <v>17607</v>
      </c>
      <c r="M100" s="3">
        <v>9.1</v>
      </c>
      <c r="N100" s="3">
        <f t="shared" si="18"/>
        <v>1.7094928478543563</v>
      </c>
      <c r="T100" s="3">
        <v>0.17362</v>
      </c>
      <c r="U100" s="7">
        <f t="shared" si="11"/>
        <v>17362</v>
      </c>
      <c r="V100" s="3">
        <v>9.1</v>
      </c>
      <c r="W100" s="3">
        <f t="shared" si="19"/>
        <v>1.7201127004768098</v>
      </c>
      <c r="AC100" s="3">
        <v>0.16991000000000001</v>
      </c>
      <c r="AD100" s="7">
        <f t="shared" si="15"/>
        <v>16991</v>
      </c>
      <c r="AE100" s="3">
        <v>9.1</v>
      </c>
      <c r="AF100" s="3">
        <f t="shared" si="16"/>
        <v>1.7361941915908106</v>
      </c>
      <c r="AH100" s="7"/>
    </row>
    <row r="101" spans="2:34" x14ac:dyDescent="0.25">
      <c r="B101" s="3">
        <v>0.17798</v>
      </c>
      <c r="C101" s="9">
        <f t="shared" si="13"/>
        <v>17798</v>
      </c>
      <c r="D101" s="3">
        <f t="shared" si="17"/>
        <v>9.1999999999999833</v>
      </c>
      <c r="E101" s="3">
        <f t="shared" si="14"/>
        <v>1.701213697442566</v>
      </c>
      <c r="K101" s="3">
        <v>0.17602999999999999</v>
      </c>
      <c r="L101" s="7">
        <f t="shared" si="9"/>
        <v>17603</v>
      </c>
      <c r="M101" s="3">
        <v>9.1999999999999993</v>
      </c>
      <c r="N101" s="3">
        <f t="shared" si="18"/>
        <v>1.7096662332032944</v>
      </c>
      <c r="T101" s="3">
        <v>0.17357</v>
      </c>
      <c r="U101" s="7">
        <f t="shared" si="11"/>
        <v>17357</v>
      </c>
      <c r="V101" s="3">
        <v>9.1999999999999993</v>
      </c>
      <c r="W101" s="3">
        <f t="shared" si="19"/>
        <v>1.7203294321629823</v>
      </c>
      <c r="AC101" s="3">
        <v>0.16977999999999999</v>
      </c>
      <c r="AD101" s="7">
        <f t="shared" si="15"/>
        <v>16978</v>
      </c>
      <c r="AE101" s="3">
        <v>9.1999999999999993</v>
      </c>
      <c r="AF101" s="3">
        <f t="shared" si="16"/>
        <v>1.736757693974859</v>
      </c>
      <c r="AH101" s="7"/>
    </row>
    <row r="102" spans="2:34" x14ac:dyDescent="0.25">
      <c r="B102" s="3">
        <v>0.17796000000000001</v>
      </c>
      <c r="C102" s="9">
        <f t="shared" si="13"/>
        <v>17796</v>
      </c>
      <c r="D102" s="3">
        <f t="shared" si="17"/>
        <v>9.2999999999999829</v>
      </c>
      <c r="E102" s="3">
        <f t="shared" si="14"/>
        <v>1.7013003901170352</v>
      </c>
      <c r="K102" s="3">
        <v>0.17599999999999999</v>
      </c>
      <c r="L102" s="7">
        <f t="shared" si="9"/>
        <v>17600</v>
      </c>
      <c r="M102" s="3">
        <v>9.3000000000000007</v>
      </c>
      <c r="N102" s="3">
        <f t="shared" si="18"/>
        <v>1.7097962722149977</v>
      </c>
      <c r="T102" s="3">
        <v>0.17352999999999999</v>
      </c>
      <c r="U102" s="7">
        <f t="shared" si="11"/>
        <v>17353</v>
      </c>
      <c r="V102" s="3">
        <v>9.3000000000000007</v>
      </c>
      <c r="W102" s="3">
        <f t="shared" si="19"/>
        <v>1.7205028175119201</v>
      </c>
      <c r="AC102" s="3">
        <v>0.16972000000000001</v>
      </c>
      <c r="AD102" s="7">
        <f t="shared" si="15"/>
        <v>16972</v>
      </c>
      <c r="AE102" s="3">
        <v>9.3000000000000007</v>
      </c>
      <c r="AF102" s="3">
        <f t="shared" si="16"/>
        <v>1.7370177719982662</v>
      </c>
      <c r="AH102" s="7"/>
    </row>
    <row r="103" spans="2:34" x14ac:dyDescent="0.25">
      <c r="B103" s="3">
        <v>0.17793999999999999</v>
      </c>
      <c r="C103" s="9">
        <f t="shared" si="13"/>
        <v>17794</v>
      </c>
      <c r="D103" s="3">
        <f t="shared" si="17"/>
        <v>9.3999999999999826</v>
      </c>
      <c r="E103" s="3">
        <f t="shared" si="14"/>
        <v>1.7013870827915041</v>
      </c>
      <c r="K103" s="3">
        <v>0.17596999999999999</v>
      </c>
      <c r="L103" s="7">
        <f t="shared" si="9"/>
        <v>17597</v>
      </c>
      <c r="M103" s="3">
        <v>9.4</v>
      </c>
      <c r="N103" s="3">
        <f t="shared" si="18"/>
        <v>1.7099263112267014</v>
      </c>
      <c r="T103" s="3">
        <v>0.17349000000000001</v>
      </c>
      <c r="U103" s="7">
        <f t="shared" si="11"/>
        <v>17349</v>
      </c>
      <c r="V103" s="3">
        <v>9.4</v>
      </c>
      <c r="W103" s="3">
        <f t="shared" si="19"/>
        <v>1.7206762028608582</v>
      </c>
      <c r="AC103" s="3">
        <v>0.16966000000000001</v>
      </c>
      <c r="AD103" s="7">
        <f t="shared" si="15"/>
        <v>16966</v>
      </c>
      <c r="AE103" s="3">
        <v>9.4</v>
      </c>
      <c r="AF103" s="3">
        <f t="shared" si="16"/>
        <v>1.7372778500216732</v>
      </c>
      <c r="AH103" s="7"/>
    </row>
    <row r="104" spans="2:34" x14ac:dyDescent="0.25">
      <c r="B104" s="3">
        <v>0.1779</v>
      </c>
      <c r="C104" s="9">
        <f t="shared" si="13"/>
        <v>17790</v>
      </c>
      <c r="D104" s="3">
        <f t="shared" si="17"/>
        <v>9.4999999999999822</v>
      </c>
      <c r="E104" s="3">
        <f t="shared" si="14"/>
        <v>1.7015604681404422</v>
      </c>
      <c r="K104" s="3">
        <v>0.17593</v>
      </c>
      <c r="L104" s="7">
        <f t="shared" si="9"/>
        <v>17593</v>
      </c>
      <c r="M104" s="3">
        <v>9.5</v>
      </c>
      <c r="N104" s="3">
        <f t="shared" si="18"/>
        <v>1.7100996965756394</v>
      </c>
      <c r="T104" s="3">
        <v>0.17344999999999999</v>
      </c>
      <c r="U104" s="7">
        <f t="shared" si="11"/>
        <v>17345</v>
      </c>
      <c r="V104" s="3">
        <v>9.5</v>
      </c>
      <c r="W104" s="3">
        <f t="shared" si="19"/>
        <v>1.7208495882097963</v>
      </c>
      <c r="AC104" s="3">
        <v>0.1696</v>
      </c>
      <c r="AD104" s="7">
        <f t="shared" si="15"/>
        <v>16960</v>
      </c>
      <c r="AE104" s="3">
        <v>9.5</v>
      </c>
      <c r="AF104" s="3">
        <f t="shared" si="16"/>
        <v>1.7375379280450802</v>
      </c>
      <c r="AH104" s="7"/>
    </row>
    <row r="105" spans="2:34" x14ac:dyDescent="0.25">
      <c r="B105" s="3">
        <v>0.17788999999999999</v>
      </c>
      <c r="C105" s="9">
        <f t="shared" si="13"/>
        <v>17789</v>
      </c>
      <c r="D105" s="3">
        <f t="shared" si="17"/>
        <v>9.5999999999999819</v>
      </c>
      <c r="E105" s="3">
        <f t="shared" si="14"/>
        <v>1.7016038144776766</v>
      </c>
      <c r="K105" s="3">
        <v>0.17591000000000001</v>
      </c>
      <c r="L105" s="7">
        <f t="shared" si="9"/>
        <v>17591</v>
      </c>
      <c r="M105" s="3">
        <v>9.6</v>
      </c>
      <c r="N105" s="3">
        <f t="shared" si="18"/>
        <v>1.7101863892501084</v>
      </c>
      <c r="T105" s="3">
        <v>0.17341000000000001</v>
      </c>
      <c r="U105" s="7">
        <f t="shared" si="11"/>
        <v>17341</v>
      </c>
      <c r="V105" s="3">
        <v>9.6</v>
      </c>
      <c r="W105" s="3">
        <f t="shared" si="19"/>
        <v>1.7210229735587343</v>
      </c>
      <c r="AC105" s="3">
        <v>0.16954</v>
      </c>
      <c r="AD105" s="7">
        <f t="shared" si="15"/>
        <v>16954</v>
      </c>
      <c r="AE105" s="3">
        <v>9.6</v>
      </c>
      <c r="AF105" s="3">
        <f t="shared" si="16"/>
        <v>1.7377980060684872</v>
      </c>
      <c r="AH105" s="7"/>
    </row>
    <row r="106" spans="2:34" x14ac:dyDescent="0.25">
      <c r="B106" s="3">
        <v>0.17787</v>
      </c>
      <c r="C106" s="9">
        <f t="shared" si="13"/>
        <v>17787</v>
      </c>
      <c r="D106" s="3">
        <f t="shared" si="17"/>
        <v>9.6999999999999815</v>
      </c>
      <c r="E106" s="3">
        <f t="shared" si="14"/>
        <v>1.7016905071521455</v>
      </c>
      <c r="K106" s="3">
        <v>0.17585999999999999</v>
      </c>
      <c r="L106" s="7">
        <f t="shared" si="9"/>
        <v>17586</v>
      </c>
      <c r="M106" s="3">
        <v>9.6999999999999993</v>
      </c>
      <c r="N106" s="3">
        <f t="shared" si="18"/>
        <v>1.7104031209362809</v>
      </c>
      <c r="T106" s="3">
        <v>0.17332</v>
      </c>
      <c r="U106" s="7">
        <f t="shared" si="11"/>
        <v>17332</v>
      </c>
      <c r="V106" s="3">
        <v>9.6999999999999993</v>
      </c>
      <c r="W106" s="3">
        <f t="shared" si="19"/>
        <v>1.7214130905938447</v>
      </c>
      <c r="AC106" s="3">
        <v>0.16947000000000001</v>
      </c>
      <c r="AD106" s="7">
        <f t="shared" si="15"/>
        <v>16947</v>
      </c>
      <c r="AE106" s="3">
        <v>9.6999999999999993</v>
      </c>
      <c r="AF106" s="3">
        <f t="shared" si="16"/>
        <v>1.7381014304291287</v>
      </c>
      <c r="AH106" s="7"/>
    </row>
    <row r="107" spans="2:34" x14ac:dyDescent="0.25">
      <c r="B107" s="3">
        <v>0.17785000000000001</v>
      </c>
      <c r="C107" s="9">
        <f t="shared" si="13"/>
        <v>17785</v>
      </c>
      <c r="D107" s="3">
        <f t="shared" si="17"/>
        <v>9.7999999999999812</v>
      </c>
      <c r="E107" s="3">
        <f t="shared" si="14"/>
        <v>1.7017771998266147</v>
      </c>
      <c r="K107" s="3">
        <v>0.17582999999999999</v>
      </c>
      <c r="L107" s="7">
        <f t="shared" si="9"/>
        <v>17583</v>
      </c>
      <c r="M107" s="3">
        <v>9.8000000000000007</v>
      </c>
      <c r="N107" s="3">
        <f t="shared" si="18"/>
        <v>1.7105331599479845</v>
      </c>
      <c r="T107" s="3">
        <v>0.17327999999999999</v>
      </c>
      <c r="U107" s="7">
        <f t="shared" si="11"/>
        <v>17328</v>
      </c>
      <c r="V107" s="3">
        <v>9.8000000000000007</v>
      </c>
      <c r="W107" s="3">
        <f t="shared" si="19"/>
        <v>1.7215864759427828</v>
      </c>
      <c r="AC107" s="3">
        <v>0.16935</v>
      </c>
      <c r="AD107" s="7">
        <f t="shared" si="15"/>
        <v>16935</v>
      </c>
      <c r="AE107" s="3">
        <v>9.8000000000000007</v>
      </c>
      <c r="AF107" s="3">
        <f t="shared" si="16"/>
        <v>1.7386215864759429</v>
      </c>
      <c r="AH107" s="7"/>
    </row>
    <row r="108" spans="2:34" x14ac:dyDescent="0.25">
      <c r="B108" s="3">
        <v>0.17782999999999999</v>
      </c>
      <c r="C108" s="9">
        <f t="shared" si="13"/>
        <v>17783</v>
      </c>
      <c r="D108" s="3">
        <f t="shared" si="17"/>
        <v>9.8999999999999808</v>
      </c>
      <c r="E108" s="3">
        <f t="shared" si="14"/>
        <v>1.7018638925010836</v>
      </c>
      <c r="K108" s="3">
        <v>0.17580000000000001</v>
      </c>
      <c r="L108" s="7">
        <f t="shared" si="9"/>
        <v>17580</v>
      </c>
      <c r="M108" s="3">
        <v>9.9</v>
      </c>
      <c r="N108" s="3">
        <f t="shared" si="18"/>
        <v>1.7106631989596879</v>
      </c>
      <c r="T108" s="3">
        <v>0.17324000000000001</v>
      </c>
      <c r="U108" s="7">
        <f t="shared" si="11"/>
        <v>17324</v>
      </c>
      <c r="V108" s="3">
        <v>9.9</v>
      </c>
      <c r="W108" s="3">
        <f t="shared" si="19"/>
        <v>1.7217598612917209</v>
      </c>
      <c r="AC108" s="3">
        <v>0.16929</v>
      </c>
      <c r="AD108" s="7">
        <f t="shared" si="15"/>
        <v>16929</v>
      </c>
      <c r="AE108" s="3">
        <v>9.9</v>
      </c>
      <c r="AF108" s="3">
        <f t="shared" si="16"/>
        <v>1.7388816644993499</v>
      </c>
      <c r="AH108" s="7"/>
    </row>
    <row r="109" spans="2:34" x14ac:dyDescent="0.25">
      <c r="B109" s="3">
        <v>0.17781</v>
      </c>
      <c r="C109" s="9">
        <f t="shared" si="13"/>
        <v>17781</v>
      </c>
      <c r="D109" s="3">
        <f t="shared" si="17"/>
        <v>9.9999999999999805</v>
      </c>
      <c r="E109" s="3">
        <f t="shared" si="14"/>
        <v>1.7019505851755528</v>
      </c>
      <c r="K109" s="3">
        <v>0.17577000000000001</v>
      </c>
      <c r="L109" s="7">
        <f t="shared" si="9"/>
        <v>17577</v>
      </c>
      <c r="M109" s="3">
        <v>10</v>
      </c>
      <c r="N109" s="3">
        <f t="shared" si="18"/>
        <v>1.7107932379713915</v>
      </c>
      <c r="T109" s="3">
        <v>0.17319999999999999</v>
      </c>
      <c r="U109" s="7">
        <f t="shared" si="11"/>
        <v>17320</v>
      </c>
      <c r="V109" s="3">
        <v>10</v>
      </c>
      <c r="W109" s="3">
        <f t="shared" si="19"/>
        <v>1.7219332466406589</v>
      </c>
      <c r="AC109" s="3">
        <v>0.16922999999999999</v>
      </c>
      <c r="AD109" s="7">
        <f t="shared" si="15"/>
        <v>16923</v>
      </c>
      <c r="AE109" s="3">
        <v>10</v>
      </c>
      <c r="AF109" s="3">
        <f t="shared" si="16"/>
        <v>1.7391417425227569</v>
      </c>
      <c r="AH109" s="7"/>
    </row>
    <row r="110" spans="2:34" x14ac:dyDescent="0.25">
      <c r="L110" s="7"/>
      <c r="U110" s="7"/>
      <c r="AD110" s="7"/>
    </row>
    <row r="111" spans="2:34" x14ac:dyDescent="0.25">
      <c r="L111" s="8"/>
      <c r="U111" s="7"/>
      <c r="AD111" s="7"/>
    </row>
    <row r="112" spans="2:34" x14ac:dyDescent="0.25">
      <c r="L112" s="8"/>
      <c r="U112" s="7"/>
      <c r="AD112" s="7"/>
    </row>
    <row r="113" spans="12:30" x14ac:dyDescent="0.25">
      <c r="L113" s="8"/>
      <c r="U113" s="7"/>
      <c r="AD113" s="7"/>
    </row>
    <row r="114" spans="12:30" x14ac:dyDescent="0.25">
      <c r="L114" s="8"/>
      <c r="U114" s="7"/>
      <c r="AD114" s="7"/>
    </row>
    <row r="115" spans="12:30" x14ac:dyDescent="0.25">
      <c r="L115" s="8"/>
      <c r="U115" s="7"/>
      <c r="AD115" s="7"/>
    </row>
    <row r="116" spans="12:30" x14ac:dyDescent="0.25">
      <c r="L116" s="8"/>
      <c r="U116" s="7"/>
      <c r="AD116" s="7"/>
    </row>
    <row r="117" spans="12:30" x14ac:dyDescent="0.25">
      <c r="L117" s="8"/>
      <c r="U117" s="8"/>
      <c r="AD117" s="7"/>
    </row>
    <row r="118" spans="12:30" x14ac:dyDescent="0.25">
      <c r="L118" s="8"/>
      <c r="U118" s="8"/>
      <c r="AD118" s="7"/>
    </row>
    <row r="119" spans="12:30" x14ac:dyDescent="0.25">
      <c r="L119" s="8"/>
      <c r="U119" s="8"/>
      <c r="AD119" s="7"/>
    </row>
    <row r="120" spans="12:30" x14ac:dyDescent="0.25">
      <c r="L120" s="8"/>
      <c r="U120" s="8"/>
      <c r="AD120" s="7"/>
    </row>
    <row r="121" spans="12:30" x14ac:dyDescent="0.25">
      <c r="L121" s="8"/>
      <c r="U121" s="8"/>
      <c r="AD121" s="7"/>
    </row>
    <row r="122" spans="12:30" x14ac:dyDescent="0.25">
      <c r="L122" s="8"/>
      <c r="U122" s="8"/>
      <c r="AD122" s="7"/>
    </row>
    <row r="123" spans="12:30" x14ac:dyDescent="0.25">
      <c r="L123" s="8"/>
      <c r="U123" s="8"/>
      <c r="AD123" s="7"/>
    </row>
    <row r="124" spans="12:30" x14ac:dyDescent="0.25">
      <c r="L124" s="8"/>
      <c r="U124" s="8"/>
      <c r="AD124" s="7"/>
    </row>
    <row r="125" spans="12:30" x14ac:dyDescent="0.25">
      <c r="L125" s="8"/>
      <c r="U125" s="8"/>
    </row>
    <row r="126" spans="12:30" x14ac:dyDescent="0.25">
      <c r="L126" s="8"/>
      <c r="U126" s="8"/>
    </row>
    <row r="127" spans="12:30" x14ac:dyDescent="0.25">
      <c r="L127" s="8"/>
      <c r="U127" s="8"/>
    </row>
    <row r="128" spans="12:30" x14ac:dyDescent="0.25">
      <c r="L128" s="8"/>
      <c r="U128" s="8"/>
    </row>
    <row r="129" spans="12:21" x14ac:dyDescent="0.25">
      <c r="L129" s="8"/>
      <c r="U129" s="8"/>
    </row>
    <row r="130" spans="12:21" x14ac:dyDescent="0.25">
      <c r="L130" s="8"/>
      <c r="U130" s="8"/>
    </row>
    <row r="131" spans="12:21" x14ac:dyDescent="0.25">
      <c r="L131" s="8"/>
      <c r="U131" s="8"/>
    </row>
    <row r="132" spans="12:21" x14ac:dyDescent="0.25">
      <c r="L132" s="8"/>
      <c r="U132" s="8"/>
    </row>
    <row r="133" spans="12:21" x14ac:dyDescent="0.25">
      <c r="L133" s="8"/>
      <c r="U133" s="8"/>
    </row>
    <row r="134" spans="12:21" x14ac:dyDescent="0.25">
      <c r="L134" s="8"/>
      <c r="U134" s="8"/>
    </row>
    <row r="135" spans="12:21" x14ac:dyDescent="0.25">
      <c r="L135" s="8"/>
      <c r="U135" s="8"/>
    </row>
    <row r="136" spans="12:21" x14ac:dyDescent="0.25">
      <c r="L136" s="8"/>
      <c r="U136" s="8"/>
    </row>
    <row r="137" spans="12:21" x14ac:dyDescent="0.25">
      <c r="L137" s="8"/>
      <c r="U137" s="8"/>
    </row>
    <row r="138" spans="12:21" x14ac:dyDescent="0.25">
      <c r="L138" s="8"/>
      <c r="U138" s="8"/>
    </row>
    <row r="139" spans="12:21" x14ac:dyDescent="0.25">
      <c r="L139" s="8"/>
      <c r="U139" s="8"/>
    </row>
    <row r="140" spans="12:21" x14ac:dyDescent="0.25">
      <c r="L140" s="8"/>
      <c r="U140" s="8"/>
    </row>
    <row r="141" spans="12:21" x14ac:dyDescent="0.25">
      <c r="L141" s="8"/>
      <c r="U141" s="8"/>
    </row>
    <row r="142" spans="12:21" x14ac:dyDescent="0.25">
      <c r="L142" s="8"/>
      <c r="U142" s="8"/>
    </row>
    <row r="143" spans="12:21" x14ac:dyDescent="0.25">
      <c r="L143" s="8"/>
      <c r="U143" s="8"/>
    </row>
    <row r="144" spans="12:21" x14ac:dyDescent="0.25">
      <c r="L144" s="8"/>
      <c r="U144" s="8"/>
    </row>
    <row r="145" spans="12:21" x14ac:dyDescent="0.25">
      <c r="L145" s="8"/>
      <c r="U145" s="8"/>
    </row>
    <row r="146" spans="12:21" x14ac:dyDescent="0.25">
      <c r="L146" s="8"/>
      <c r="U146" s="8"/>
    </row>
    <row r="147" spans="12:21" x14ac:dyDescent="0.25">
      <c r="L147" s="8"/>
    </row>
    <row r="148" spans="12:21" x14ac:dyDescent="0.25">
      <c r="L148" s="8"/>
    </row>
    <row r="149" spans="12:21" x14ac:dyDescent="0.25">
      <c r="L149" s="8"/>
    </row>
    <row r="150" spans="12:21" x14ac:dyDescent="0.25">
      <c r="L15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Alec Mihm</cp:lastModifiedBy>
  <dcterms:created xsi:type="dcterms:W3CDTF">2016-02-04T16:24:26Z</dcterms:created>
  <dcterms:modified xsi:type="dcterms:W3CDTF">2016-02-15T02:10:09Z</dcterms:modified>
</cp:coreProperties>
</file>