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pow/Documents/AdvPhysicsLab/AMAP/"/>
    </mc:Choice>
  </mc:AlternateContent>
  <bookViews>
    <workbookView xWindow="0" yWindow="460" windowWidth="28800" windowHeight="17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E14" i="1"/>
  <c r="F14" i="1"/>
  <c r="E13" i="1"/>
  <c r="F13" i="1"/>
  <c r="E12" i="1"/>
  <c r="F12" i="1"/>
  <c r="E11" i="1"/>
  <c r="F11" i="1"/>
  <c r="F3" i="1"/>
  <c r="F10" i="1"/>
  <c r="F4" i="1"/>
  <c r="F5" i="1"/>
  <c r="F6" i="1"/>
  <c r="F7" i="1"/>
  <c r="F8" i="1"/>
  <c r="F9" i="1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<sst xmlns="http://schemas.openxmlformats.org/spreadsheetml/2006/main" count="6" uniqueCount="6">
  <si>
    <t>T (K)</t>
  </si>
  <si>
    <r>
      <t>R (</t>
    </r>
    <r>
      <rPr>
        <sz val="11"/>
        <color theme="1"/>
        <rFont val="Calibri"/>
        <family val="2"/>
      </rPr>
      <t>Ω)</t>
    </r>
  </si>
  <si>
    <t>x = (249305-sqrt(925670 y-7515718185))/92567</t>
  </si>
  <si>
    <t>x = (sqrt(925670 y-7515718185)+249305)/92567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</si>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</sst>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Cortex Resistance</a:t>
            </a:r>
            <a:r>
              <a:rPr lang="en-US" baseline="0"/>
              <a:t> vs Temperature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151038784062211"/>
                  <c:y val="-0.214025412386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Sheet1!$B$7:$B$10</c:f>
              <c:numCache>
                <c:formatCode>General</c:formatCode>
                <c:ptCount val="4"/>
                <c:pt idx="0">
                  <c:v>1.7993</c:v>
                </c:pt>
                <c:pt idx="1">
                  <c:v>2.0006</c:v>
                </c:pt>
                <c:pt idx="2">
                  <c:v>2.2005</c:v>
                </c:pt>
                <c:pt idx="3">
                  <c:v>2.4002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15535.0</c:v>
                </c:pt>
                <c:pt idx="1">
                  <c:v>12508.0</c:v>
                </c:pt>
                <c:pt idx="2">
                  <c:v>10421.0</c:v>
                </c:pt>
                <c:pt idx="3">
                  <c:v>8897.4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280336"/>
        <c:axId val="-2146584544"/>
      </c:scatterChart>
      <c:valAx>
        <c:axId val="-2145280336"/>
        <c:scaling>
          <c:orientation val="minMax"/>
          <c:min val="1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584544"/>
        <c:crosses val="autoZero"/>
        <c:crossBetween val="midCat"/>
      </c:valAx>
      <c:valAx>
        <c:axId val="-2146584544"/>
        <c:scaling>
          <c:orientation val="minMax"/>
          <c:min val="8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2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50799</xdr:rowOff>
    </xdr:from>
    <xdr:to>
      <xdr:col>22</xdr:col>
      <xdr:colOff>447675</xdr:colOff>
      <xdr:row>40</xdr:row>
      <xdr:rowOff>168274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Z36" sqref="Z36"/>
    </sheetView>
  </sheetViews>
  <sheetFormatPr baseColWidth="10" defaultColWidth="8.83203125" defaultRowHeight="15" x14ac:dyDescent="0.2"/>
  <cols>
    <col min="1" max="1" width="3.83203125" customWidth="1"/>
  </cols>
  <sheetData>
    <row r="2" spans="2:6" ht="16" x14ac:dyDescent="0.2">
      <c r="B2" t="s">
        <v>0</v>
      </c>
      <c r="C2" t="s">
        <v>1</v>
      </c>
      <c r="D2" s="1"/>
      <c r="E2" t="s">
        <v>4</v>
      </c>
      <c r="F2" t="s">
        <v>5</v>
      </c>
    </row>
    <row r="3" spans="2:6" x14ac:dyDescent="0.2">
      <c r="B3">
        <v>1.1989000000000001</v>
      </c>
      <c r="C3">
        <v>41951</v>
      </c>
      <c r="E3">
        <f xml:space="preserve"> (SQRT(925670*C3 -7515718185)+249305)/92567</f>
        <v>4.6050026384282035</v>
      </c>
      <c r="F3">
        <f xml:space="preserve"> (249305-SQRT(925670*C3-7515718185))/92567</f>
        <v>0.78147418376545075</v>
      </c>
    </row>
    <row r="4" spans="2:6" x14ac:dyDescent="0.2">
      <c r="B4">
        <v>1.2992999999999999</v>
      </c>
      <c r="C4">
        <v>33731</v>
      </c>
      <c r="E4">
        <f t="shared" ref="E4:E15" si="0" xml:space="preserve"> (SQRT(925670*C4 -7515718185)+249305)/92567</f>
        <v>4.3566196110023148</v>
      </c>
      <c r="F4">
        <f t="shared" ref="F4:F9" si="1" xml:space="preserve"> (249305-SQRT(925670*C4-7515718185))/92567</f>
        <v>1.0298572111913402</v>
      </c>
    </row>
    <row r="5" spans="2:6" x14ac:dyDescent="0.2">
      <c r="B5">
        <v>1.399</v>
      </c>
      <c r="C5">
        <v>27850</v>
      </c>
      <c r="E5">
        <f t="shared" si="0"/>
        <v>4.1532087576296002</v>
      </c>
      <c r="F5">
        <f t="shared" si="1"/>
        <v>1.2332680645640539</v>
      </c>
    </row>
    <row r="6" spans="2:6" x14ac:dyDescent="0.2">
      <c r="B6">
        <v>1.5992999999999999</v>
      </c>
      <c r="C6">
        <v>20149</v>
      </c>
      <c r="E6">
        <f t="shared" si="0"/>
        <v>3.8332276501277467</v>
      </c>
      <c r="F6">
        <f t="shared" si="1"/>
        <v>1.5532491720659072</v>
      </c>
    </row>
    <row r="7" spans="2:6" x14ac:dyDescent="0.2">
      <c r="B7">
        <v>1.7992999999999999</v>
      </c>
      <c r="C7">
        <v>15535</v>
      </c>
      <c r="E7">
        <f t="shared" si="0"/>
        <v>3.5882946627310184</v>
      </c>
      <c r="F7">
        <f t="shared" si="1"/>
        <v>1.7981821594626357</v>
      </c>
    </row>
    <row r="8" spans="2:6" x14ac:dyDescent="0.2">
      <c r="B8">
        <v>2.0005999999999999</v>
      </c>
      <c r="C8">
        <v>12508</v>
      </c>
      <c r="E8">
        <f t="shared" si="0"/>
        <v>3.3818016318868684</v>
      </c>
      <c r="F8">
        <f t="shared" si="1"/>
        <v>2.0046751903067861</v>
      </c>
    </row>
    <row r="9" spans="2:6" x14ac:dyDescent="0.2">
      <c r="B9">
        <v>2.2004999999999999</v>
      </c>
      <c r="C9">
        <v>10421</v>
      </c>
      <c r="E9">
        <f t="shared" si="0"/>
        <v>3.1918976056836961</v>
      </c>
      <c r="F9">
        <f t="shared" si="1"/>
        <v>2.194579216509958</v>
      </c>
    </row>
    <row r="10" spans="2:6" x14ac:dyDescent="0.2">
      <c r="B10">
        <v>2.4001999999999999</v>
      </c>
      <c r="C10">
        <v>8897.4</v>
      </c>
      <c r="E10">
        <f t="shared" si="0"/>
        <v>2.9831809890035594</v>
      </c>
      <c r="F10">
        <f t="shared" ref="F10:F15" si="2" xml:space="preserve"> (249305-SQRT(925670*C10-7515718185))/92567</f>
        <v>2.4032958331900955</v>
      </c>
    </row>
    <row r="11" spans="2:6" x14ac:dyDescent="0.2">
      <c r="C11">
        <v>9800</v>
      </c>
      <c r="E11">
        <f t="shared" si="0"/>
        <v>3.1193539466333964</v>
      </c>
      <c r="F11">
        <f t="shared" si="2"/>
        <v>2.2671228755602582</v>
      </c>
    </row>
    <row r="12" spans="2:6" x14ac:dyDescent="0.2">
      <c r="C12">
        <v>10200</v>
      </c>
      <c r="E12">
        <f t="shared" si="0"/>
        <v>3.1673548455376492</v>
      </c>
      <c r="F12">
        <f t="shared" si="2"/>
        <v>2.2191219766560053</v>
      </c>
    </row>
    <row r="13" spans="2:6" x14ac:dyDescent="0.2">
      <c r="C13">
        <v>10900</v>
      </c>
      <c r="E13">
        <f t="shared" si="0"/>
        <v>3.2413326502784532</v>
      </c>
      <c r="F13">
        <f t="shared" si="2"/>
        <v>2.1451441719152013</v>
      </c>
    </row>
    <row r="14" spans="2:6" x14ac:dyDescent="0.2">
      <c r="C14">
        <v>10600</v>
      </c>
      <c r="E14">
        <f t="shared" si="0"/>
        <v>3.2109239693154619</v>
      </c>
      <c r="F14">
        <f t="shared" si="2"/>
        <v>2.1755528528781922</v>
      </c>
    </row>
    <row r="15" spans="2:6" x14ac:dyDescent="0.2">
      <c r="C15">
        <v>12500</v>
      </c>
      <c r="E15">
        <f t="shared" si="0"/>
        <v>3.3811737788088894</v>
      </c>
      <c r="F15">
        <f t="shared" si="2"/>
        <v>2.0053030433847652</v>
      </c>
    </row>
    <row r="18" spans="2:2" ht="16" x14ac:dyDescent="0.2">
      <c r="B18" s="1" t="s">
        <v>2</v>
      </c>
    </row>
    <row r="19" spans="2:2" ht="16" x14ac:dyDescent="0.2">
      <c r="B19" s="1" t="s">
        <v>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phy451</dc:creator>
  <cp:lastModifiedBy>Microsoft Office User</cp:lastModifiedBy>
  <dcterms:created xsi:type="dcterms:W3CDTF">2016-02-05T00:14:40Z</dcterms:created>
  <dcterms:modified xsi:type="dcterms:W3CDTF">2016-02-15T04:27:11Z</dcterms:modified>
</cp:coreProperties>
</file>