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PROJECT\Academic\Final Assessments\Supporting Documents\"/>
    </mc:Choice>
  </mc:AlternateContent>
  <xr:revisionPtr revIDLastSave="0" documentId="13_ncr:1_{9341F66D-983F-4C46-82EA-8A381DC7F9B8}" xr6:coauthVersionLast="47" xr6:coauthVersionMax="47" xr10:uidLastSave="{00000000-0000-0000-0000-000000000000}"/>
  <bookViews>
    <workbookView xWindow="7440" yWindow="2115" windowWidth="28800" windowHeight="15375" activeTab="1" xr2:uid="{24D01873-57B3-491C-869C-928954CEB4BE}"/>
  </bookViews>
  <sheets>
    <sheet name="Industry Burndown" sheetId="1" r:id="rId1"/>
    <sheet name="Academic Burndow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7" i="1"/>
  <c r="E22" i="2"/>
  <c r="E21" i="2"/>
  <c r="D23" i="2"/>
  <c r="F5" i="2"/>
  <c r="E6" i="1"/>
  <c r="E7" i="1" s="1"/>
  <c r="E8" i="1" s="1"/>
  <c r="E9" i="1" s="1"/>
  <c r="E10" i="1" s="1"/>
  <c r="E11" i="1" s="1"/>
  <c r="E12" i="1" s="1"/>
  <c r="E13" i="1" s="1"/>
  <c r="E14" i="1" s="1"/>
  <c r="E15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F6" i="2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l="1"/>
  <c r="F18" i="2" s="1"/>
  <c r="F19" i="2"/>
  <c r="F20" i="2" s="1"/>
  <c r="F21" i="2" s="1"/>
  <c r="F22" i="2" s="1"/>
  <c r="D24" i="2"/>
</calcChain>
</file>

<file path=xl/sharedStrings.xml><?xml version="1.0" encoding="utf-8"?>
<sst xmlns="http://schemas.openxmlformats.org/spreadsheetml/2006/main" count="28" uniqueCount="14">
  <si>
    <t>Week</t>
  </si>
  <si>
    <t>Planned</t>
  </si>
  <si>
    <t>Actual</t>
  </si>
  <si>
    <t>Hours per Week</t>
  </si>
  <si>
    <t>Remaining Hours</t>
  </si>
  <si>
    <t>#</t>
  </si>
  <si>
    <t>Total Industry Hours:</t>
  </si>
  <si>
    <t>Industry Burndown</t>
  </si>
  <si>
    <t>Academic Burndown</t>
  </si>
  <si>
    <t>Total Academic Hours:</t>
  </si>
  <si>
    <t>Weekly Meetings (Hours):</t>
  </si>
  <si>
    <t>Total Hours:</t>
  </si>
  <si>
    <t>Aditya Raj - SQL Test Automation Project</t>
  </si>
  <si>
    <t>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</si>
</sst>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Segoe UI"/>
      <family val="2"/>
      <scheme val="minor"/>
    </font>
    <font>
      <b/>
      <sz val="11"/>
      <color theme="1"/>
      <name val="Segoe UI"/>
      <family val="2"/>
      <scheme val="minor"/>
    </font>
    <font>
      <b/>
      <sz val="16"/>
      <color theme="1"/>
      <name val="Segoe UI"/>
      <family val="2"/>
      <scheme val="minor"/>
    </font>
    <font>
      <b/>
      <i/>
      <sz val="11"/>
      <color theme="1"/>
      <name val="Segoe U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1" xfId="0" applyFont="1" applyBorder="1" applyAlignment="1">
      <alignment horizontal="right"/>
    </xf>
    <xf numFmtId="14" fontId="0" fillId="0" borderId="1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Industry</a:t>
            </a:r>
            <a:r>
              <a:rPr lang="en-NZ" baseline="0"/>
              <a:t> Burndown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'Industry Burndown'!$E$4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'Industry Burndown'!$A$5:$A$16</c:f>
              <c:strCache>
                <c:ptCount val="12"/>
                <c:pt idx="0">
                  <c:v>7</c:v>
                </c:pt>
                <c:pt idx="1">
                  <c:v>8</c:v>
                </c:pt>
                <c:pt idx="2">
                  <c:v>BK</c:v>
                </c:pt>
                <c:pt idx="3">
                  <c:v>BK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strCache>
            </c:strRef>
          </c:cat>
          <c:val>
            <c:numRef>
              <c:f>'Industry Burndown'!$E$5:$E$16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180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0</c:v>
                </c:pt>
                <c:pt idx="11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6-430C-B63C-F96EC0E3A6FC}"/>
            </c:ext>
          </c:extLst>
        </c:ser>
        <c:ser>
          <c:idx val="1"/>
          <c:order val="1"/>
          <c:tx>
            <c:strRef>
              <c:f>'Industry Burndown'!$F$4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'Industry Burndown'!$A$5:$A$16</c:f>
              <c:strCache>
                <c:ptCount val="12"/>
                <c:pt idx="0">
                  <c:v>7</c:v>
                </c:pt>
                <c:pt idx="1">
                  <c:v>8</c:v>
                </c:pt>
                <c:pt idx="2">
                  <c:v>BK</c:v>
                </c:pt>
                <c:pt idx="3">
                  <c:v>BK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strCache>
            </c:strRef>
          </c:cat>
          <c:val>
            <c:numRef>
              <c:f>'Industry Burndown'!$F$5:$F$16</c:f>
              <c:numCache>
                <c:formatCode>General</c:formatCode>
                <c:ptCount val="12"/>
                <c:pt idx="0">
                  <c:v>300</c:v>
                </c:pt>
                <c:pt idx="1">
                  <c:v>273.5</c:v>
                </c:pt>
                <c:pt idx="2">
                  <c:v>256.5</c:v>
                </c:pt>
                <c:pt idx="3">
                  <c:v>235.5</c:v>
                </c:pt>
                <c:pt idx="4">
                  <c:v>201.5</c:v>
                </c:pt>
                <c:pt idx="5">
                  <c:v>165</c:v>
                </c:pt>
                <c:pt idx="6">
                  <c:v>134</c:v>
                </c:pt>
                <c:pt idx="7">
                  <c:v>102</c:v>
                </c:pt>
                <c:pt idx="8">
                  <c:v>70.5</c:v>
                </c:pt>
                <c:pt idx="9">
                  <c:v>28</c:v>
                </c:pt>
                <c:pt idx="10">
                  <c:v>-3.5</c:v>
                </c:pt>
                <c:pt idx="11">
                  <c:v>-10.5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6-430C-B63C-F96EC0E3A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464504"/>
        <c:axId val="367464176"/>
      </c:lineChart>
      <c:catAx>
        <c:axId val="367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4176"/>
        <c:crosses val="autoZero"/>
        <c:auto val="1"/>
        <c:lblAlgn val="ctr"/>
        <c:lblOffset val="100"/>
        <c:noMultiLvlLbl val="1"/>
      </c:catAx>
      <c:valAx>
        <c:axId val="3674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Industry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Academic</a:t>
            </a:r>
            <a:r>
              <a:rPr lang="en-NZ" baseline="0"/>
              <a:t> Burndown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'Academic Burndown'!$E$4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'Academic Burndown'!$A$5:$A$22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BK</c:v>
                </c:pt>
                <c:pt idx="9">
                  <c:v>BK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</c:strCache>
            </c:strRef>
          </c:cat>
          <c:val>
            <c:numRef>
              <c:f>'Academic Burndown'!$E$5:$E$22</c:f>
              <c:numCache>
                <c:formatCode>General</c:formatCode>
                <c:ptCount val="18"/>
                <c:pt idx="0">
                  <c:v>200</c:v>
                </c:pt>
                <c:pt idx="1">
                  <c:v>189</c:v>
                </c:pt>
                <c:pt idx="2">
                  <c:v>178</c:v>
                </c:pt>
                <c:pt idx="3">
                  <c:v>167</c:v>
                </c:pt>
                <c:pt idx="4">
                  <c:v>156</c:v>
                </c:pt>
                <c:pt idx="5">
                  <c:v>145</c:v>
                </c:pt>
                <c:pt idx="6">
                  <c:v>134</c:v>
                </c:pt>
                <c:pt idx="7">
                  <c:v>123</c:v>
                </c:pt>
                <c:pt idx="8">
                  <c:v>112</c:v>
                </c:pt>
                <c:pt idx="9">
                  <c:v>101</c:v>
                </c:pt>
                <c:pt idx="10">
                  <c:v>90</c:v>
                </c:pt>
                <c:pt idx="11">
                  <c:v>79</c:v>
                </c:pt>
                <c:pt idx="12">
                  <c:v>68</c:v>
                </c:pt>
                <c:pt idx="13">
                  <c:v>57</c:v>
                </c:pt>
                <c:pt idx="14">
                  <c:v>46</c:v>
                </c:pt>
                <c:pt idx="15">
                  <c:v>35</c:v>
                </c:pt>
                <c:pt idx="16">
                  <c:v>24</c:v>
                </c:pt>
                <c:pt idx="1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F-4354-B1B8-3C809D152796}"/>
            </c:ext>
          </c:extLst>
        </c:ser>
        <c:ser>
          <c:idx val="1"/>
          <c:order val="1"/>
          <c:tx>
            <c:strRef>
              <c:f>'Academic Burndown'!$F$4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'Academic Burndown'!$A$5:$A$22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BK</c:v>
                </c:pt>
                <c:pt idx="9">
                  <c:v>BK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</c:strCache>
            </c:strRef>
          </c:cat>
          <c:val>
            <c:numRef>
              <c:f>'Academic Burndown'!$F$5:$F$22</c:f>
              <c:numCache>
                <c:formatCode>General</c:formatCode>
                <c:ptCount val="18"/>
                <c:pt idx="0">
                  <c:v>200</c:v>
                </c:pt>
                <c:pt idx="1">
                  <c:v>196</c:v>
                </c:pt>
                <c:pt idx="2">
                  <c:v>192</c:v>
                </c:pt>
                <c:pt idx="3">
                  <c:v>188</c:v>
                </c:pt>
                <c:pt idx="4">
                  <c:v>180</c:v>
                </c:pt>
                <c:pt idx="5">
                  <c:v>135</c:v>
                </c:pt>
                <c:pt idx="6">
                  <c:v>121.5</c:v>
                </c:pt>
                <c:pt idx="7">
                  <c:v>116.5</c:v>
                </c:pt>
                <c:pt idx="8">
                  <c:v>113.5</c:v>
                </c:pt>
                <c:pt idx="9">
                  <c:v>95.5</c:v>
                </c:pt>
                <c:pt idx="10">
                  <c:v>73</c:v>
                </c:pt>
                <c:pt idx="11">
                  <c:v>61</c:v>
                </c:pt>
                <c:pt idx="12">
                  <c:v>35</c:v>
                </c:pt>
                <c:pt idx="13">
                  <c:v>27</c:v>
                </c:pt>
                <c:pt idx="14">
                  <c:v>23</c:v>
                </c:pt>
                <c:pt idx="15">
                  <c:v>21</c:v>
                </c:pt>
                <c:pt idx="16">
                  <c:v>9</c:v>
                </c:pt>
                <c:pt idx="17">
                  <c:v>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F-4354-B1B8-3C809D15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464504"/>
        <c:axId val="367464176"/>
      </c:lineChart>
      <c:catAx>
        <c:axId val="367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4176"/>
        <c:crosses val="autoZero"/>
        <c:auto val="1"/>
        <c:lblAlgn val="ctr"/>
        <c:lblOffset val="100"/>
        <c:noMultiLvlLbl val="1"/>
      </c:catAx>
      <c:valAx>
        <c:axId val="3674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Academic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146051</xdr:colOff>
      <xdr:row>0</xdr:row>
      <xdr:rowOff>114300</xdr:rowOff>
    </xdr:from>
    <xdr:to>
      <xdr:col>17</xdr:col>
      <xdr:colOff>190501</xdr:colOff>
      <xdr:row>26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15AB1-CDEB-4847-A661-2B55B7527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146049</xdr:colOff>
      <xdr:row>0</xdr:row>
      <xdr:rowOff>114300</xdr:rowOff>
    </xdr:from>
    <xdr:to>
      <xdr:col>17</xdr:col>
      <xdr:colOff>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14222-BCCB-4C60-A292-BD579DEFE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egoe UI">
      <a:majorFont>
        <a:latin typeface="Segoe UI Semibol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902D-840D-43E2-B70F-F2AC5F42E348}">
  <sheetPr>
    <tabColor rgb="FFFFFF00"/>
  </sheetPr>
  <dimension ref="A1:F17"/>
  <sheetViews>
    <sheetView showGridLines="0" zoomScaleNormal="100" workbookViewId="0">
      <selection sqref="A1:F17"/>
    </sheetView>
  </sheetViews>
  <sheetFormatPr defaultRowHeight="16.5" x14ac:dyDescent="0.3"/>
  <cols>
    <col min="1" max="1" width="2.875" customWidth="1"/>
    <col min="2" max="2" width="13" customWidth="1"/>
    <col min="3" max="6" width="8.75" style="1"/>
  </cols>
  <sheetData>
    <row r="1" spans="1:6" ht="25.5" x14ac:dyDescent="0.5">
      <c r="A1" s="12" t="s">
        <v>7</v>
      </c>
      <c r="B1" s="12"/>
      <c r="C1" s="12"/>
      <c r="D1" s="12"/>
      <c r="E1" s="12"/>
      <c r="F1" s="12"/>
    </row>
    <row r="2" spans="1:6" x14ac:dyDescent="0.3">
      <c r="A2" s="16" t="s">
        <v>12</v>
      </c>
      <c r="B2" s="17"/>
      <c r="C2" s="17"/>
      <c r="D2" s="17"/>
      <c r="E2" s="17"/>
      <c r="F2" s="18"/>
    </row>
    <row r="3" spans="1:6" x14ac:dyDescent="0.3">
      <c r="A3" s="7"/>
      <c r="B3" s="7"/>
      <c r="C3" s="11" t="s">
        <v>3</v>
      </c>
      <c r="D3" s="11"/>
      <c r="E3" s="11" t="s">
        <v>4</v>
      </c>
      <c r="F3" s="11"/>
    </row>
    <row r="4" spans="1:6" x14ac:dyDescent="0.3">
      <c r="A4" s="8" t="s">
        <v>5</v>
      </c>
      <c r="B4" s="8" t="s">
        <v>0</v>
      </c>
      <c r="C4" s="8" t="s">
        <v>1</v>
      </c>
      <c r="D4" s="8" t="s">
        <v>2</v>
      </c>
      <c r="E4" s="8" t="s">
        <v>1</v>
      </c>
      <c r="F4" s="8" t="s">
        <v>2</v>
      </c>
    </row>
    <row r="5" spans="1:6" s="2" customFormat="1" x14ac:dyDescent="0.3">
      <c r="A5" s="8">
        <v>7</v>
      </c>
      <c r="B5" s="9">
        <v>44291</v>
      </c>
      <c r="C5" s="8">
        <v>2</v>
      </c>
      <c r="D5" s="8">
        <v>1.5</v>
      </c>
      <c r="E5" s="8">
        <v>300</v>
      </c>
      <c r="F5" s="4">
        <f>E5</f>
        <v>300</v>
      </c>
    </row>
    <row r="6" spans="1:6" x14ac:dyDescent="0.3">
      <c r="A6" s="3">
        <v>8</v>
      </c>
      <c r="B6" s="5">
        <v>44298</v>
      </c>
      <c r="C6" s="4">
        <v>30</v>
      </c>
      <c r="D6" s="4">
        <v>26.5</v>
      </c>
      <c r="E6" s="4">
        <f t="shared" ref="E6:E16" si="0">E5-C6</f>
        <v>270</v>
      </c>
      <c r="F6" s="4">
        <f>F5-D6</f>
        <v>273.5</v>
      </c>
    </row>
    <row r="7" spans="1:6" x14ac:dyDescent="0.3">
      <c r="A7" s="3" t="s">
        <v>13</v>
      </c>
      <c r="B7" s="5">
        <v>44305</v>
      </c>
      <c r="C7" s="4">
        <v>30</v>
      </c>
      <c r="D7" s="4">
        <v>17</v>
      </c>
      <c r="E7" s="4">
        <f t="shared" si="0"/>
        <v>240</v>
      </c>
      <c r="F7" s="4">
        <f t="shared" ref="F7:F16" si="1">F6-D7</f>
        <v>256.5</v>
      </c>
    </row>
    <row r="8" spans="1:6" x14ac:dyDescent="0.3">
      <c r="A8" s="3" t="s">
        <v>13</v>
      </c>
      <c r="B8" s="5">
        <v>44312</v>
      </c>
      <c r="C8" s="4">
        <v>30</v>
      </c>
      <c r="D8" s="4">
        <v>21</v>
      </c>
      <c r="E8" s="4">
        <f>E7-C8</f>
        <v>210</v>
      </c>
      <c r="F8" s="4">
        <f t="shared" si="1"/>
        <v>235.5</v>
      </c>
    </row>
    <row r="9" spans="1:6" x14ac:dyDescent="0.3">
      <c r="A9" s="3">
        <v>9</v>
      </c>
      <c r="B9" s="5">
        <v>44319</v>
      </c>
      <c r="C9" s="4">
        <v>30</v>
      </c>
      <c r="D9" s="4">
        <v>34</v>
      </c>
      <c r="E9" s="4">
        <f t="shared" si="0"/>
        <v>180</v>
      </c>
      <c r="F9" s="4">
        <f t="shared" si="1"/>
        <v>201.5</v>
      </c>
    </row>
    <row r="10" spans="1:6" x14ac:dyDescent="0.3">
      <c r="A10" s="3">
        <v>10</v>
      </c>
      <c r="B10" s="5">
        <v>44326</v>
      </c>
      <c r="C10" s="4">
        <v>30</v>
      </c>
      <c r="D10" s="4">
        <v>36.5</v>
      </c>
      <c r="E10" s="4">
        <f>E9-C10</f>
        <v>150</v>
      </c>
      <c r="F10" s="4">
        <f t="shared" si="1"/>
        <v>165</v>
      </c>
    </row>
    <row r="11" spans="1:6" x14ac:dyDescent="0.3">
      <c r="A11" s="3">
        <v>11</v>
      </c>
      <c r="B11" s="5">
        <v>44333</v>
      </c>
      <c r="C11" s="4">
        <v>30</v>
      </c>
      <c r="D11" s="4">
        <v>31</v>
      </c>
      <c r="E11" s="4">
        <f t="shared" si="0"/>
        <v>120</v>
      </c>
      <c r="F11" s="4">
        <f t="shared" si="1"/>
        <v>134</v>
      </c>
    </row>
    <row r="12" spans="1:6" x14ac:dyDescent="0.3">
      <c r="A12" s="3">
        <v>12</v>
      </c>
      <c r="B12" s="5">
        <v>44340</v>
      </c>
      <c r="C12" s="4">
        <v>30</v>
      </c>
      <c r="D12" s="4">
        <v>32</v>
      </c>
      <c r="E12" s="4">
        <f t="shared" si="0"/>
        <v>90</v>
      </c>
      <c r="F12" s="4">
        <f t="shared" si="1"/>
        <v>102</v>
      </c>
    </row>
    <row r="13" spans="1:6" x14ac:dyDescent="0.3">
      <c r="A13" s="3">
        <v>13</v>
      </c>
      <c r="B13" s="5">
        <v>44347</v>
      </c>
      <c r="C13" s="4">
        <v>30</v>
      </c>
      <c r="D13" s="4">
        <v>31.5</v>
      </c>
      <c r="E13" s="4">
        <f t="shared" si="0"/>
        <v>60</v>
      </c>
      <c r="F13" s="4">
        <f t="shared" si="1"/>
        <v>70.5</v>
      </c>
    </row>
    <row r="14" spans="1:6" x14ac:dyDescent="0.3">
      <c r="A14" s="3">
        <v>14</v>
      </c>
      <c r="B14" s="5">
        <v>44354</v>
      </c>
      <c r="C14" s="4">
        <v>30</v>
      </c>
      <c r="D14" s="4">
        <v>42.5</v>
      </c>
      <c r="E14" s="4">
        <f>E13-C14</f>
        <v>30</v>
      </c>
      <c r="F14" s="4">
        <f t="shared" si="1"/>
        <v>28</v>
      </c>
    </row>
    <row r="15" spans="1:6" x14ac:dyDescent="0.3">
      <c r="A15" s="3">
        <v>15</v>
      </c>
      <c r="B15" s="5">
        <v>44361</v>
      </c>
      <c r="C15" s="4">
        <v>30</v>
      </c>
      <c r="D15" s="4">
        <v>31.5</v>
      </c>
      <c r="E15" s="4">
        <f t="shared" si="0"/>
        <v>0</v>
      </c>
      <c r="F15" s="4">
        <f t="shared" si="1"/>
        <v>-3.5</v>
      </c>
    </row>
    <row r="16" spans="1:6" s="2" customFormat="1" x14ac:dyDescent="0.3">
      <c r="A16" s="3">
        <v>16</v>
      </c>
      <c r="B16" s="5">
        <v>44368</v>
      </c>
      <c r="C16" s="4">
        <v>7</v>
      </c>
      <c r="D16" s="4">
        <v>7</v>
      </c>
      <c r="E16" s="4">
        <f t="shared" si="0"/>
        <v>-7</v>
      </c>
      <c r="F16" s="4">
        <f t="shared" si="1"/>
        <v>-10.5</v>
      </c>
    </row>
    <row r="17" spans="1:4" x14ac:dyDescent="0.3">
      <c r="A17" s="13" t="s">
        <v>6</v>
      </c>
      <c r="B17" s="14"/>
      <c r="C17" s="15"/>
      <c r="D17" s="10">
        <f>SUM(D5:D16)</f>
        <v>312</v>
      </c>
    </row>
  </sheetData>
  <mergeCells count="5">
    <mergeCell ref="C3:D3"/>
    <mergeCell ref="E3:F3"/>
    <mergeCell ref="A1:F1"/>
    <mergeCell ref="A17:C17"/>
    <mergeCell ref="A2:F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262C-1860-4677-810B-8BD17C01B87C}">
  <sheetPr>
    <tabColor rgb="FFFFC000"/>
  </sheetPr>
  <dimension ref="A1:F25"/>
  <sheetViews>
    <sheetView showGridLines="0" tabSelected="1" zoomScaleNormal="100" workbookViewId="0">
      <selection sqref="A1:F25"/>
    </sheetView>
  </sheetViews>
  <sheetFormatPr defaultColWidth="8.75" defaultRowHeight="16.5" x14ac:dyDescent="0.3"/>
  <cols>
    <col min="1" max="1" width="2.875" style="2" customWidth="1"/>
    <col min="2" max="2" width="13" style="2" customWidth="1"/>
    <col min="3" max="6" width="8.75" style="1"/>
    <col min="7" max="16384" width="8.75" style="2"/>
  </cols>
  <sheetData>
    <row r="1" spans="1:6" ht="25.5" x14ac:dyDescent="0.5">
      <c r="A1" s="12" t="s">
        <v>8</v>
      </c>
      <c r="B1" s="12"/>
      <c r="C1" s="12"/>
      <c r="D1" s="12"/>
      <c r="E1" s="12"/>
      <c r="F1" s="12"/>
    </row>
    <row r="2" spans="1:6" x14ac:dyDescent="0.3">
      <c r="A2" s="16" t="s">
        <v>12</v>
      </c>
      <c r="B2" s="17"/>
      <c r="C2" s="17"/>
      <c r="D2" s="17"/>
      <c r="E2" s="17"/>
      <c r="F2" s="18"/>
    </row>
    <row r="3" spans="1:6" x14ac:dyDescent="0.3">
      <c r="A3" s="7"/>
      <c r="B3" s="7"/>
      <c r="C3" s="11" t="s">
        <v>3</v>
      </c>
      <c r="D3" s="11"/>
      <c r="E3" s="11" t="s">
        <v>4</v>
      </c>
      <c r="F3" s="11"/>
    </row>
    <row r="4" spans="1:6" x14ac:dyDescent="0.3">
      <c r="A4" s="8" t="s">
        <v>5</v>
      </c>
      <c r="B4" s="8" t="s">
        <v>0</v>
      </c>
      <c r="C4" s="8" t="s">
        <v>1</v>
      </c>
      <c r="D4" s="8" t="s">
        <v>2</v>
      </c>
      <c r="E4" s="8" t="s">
        <v>1</v>
      </c>
      <c r="F4" s="8" t="s">
        <v>2</v>
      </c>
    </row>
    <row r="5" spans="1:6" x14ac:dyDescent="0.3">
      <c r="A5" s="3">
        <v>1</v>
      </c>
      <c r="B5" s="5">
        <v>44249</v>
      </c>
      <c r="C5" s="4">
        <v>11</v>
      </c>
      <c r="D5" s="4">
        <v>4</v>
      </c>
      <c r="E5" s="4">
        <v>200</v>
      </c>
      <c r="F5" s="4">
        <f>E5</f>
        <v>200</v>
      </c>
    </row>
    <row r="6" spans="1:6" x14ac:dyDescent="0.3">
      <c r="A6" s="3">
        <v>2</v>
      </c>
      <c r="B6" s="5">
        <v>44256</v>
      </c>
      <c r="C6" s="4">
        <v>11</v>
      </c>
      <c r="D6" s="4">
        <v>4</v>
      </c>
      <c r="E6" s="4">
        <f>E5-C6</f>
        <v>189</v>
      </c>
      <c r="F6" s="4">
        <f>F5-D6</f>
        <v>196</v>
      </c>
    </row>
    <row r="7" spans="1:6" x14ac:dyDescent="0.3">
      <c r="A7" s="3">
        <v>3</v>
      </c>
      <c r="B7" s="5">
        <v>44263</v>
      </c>
      <c r="C7" s="4">
        <v>11</v>
      </c>
      <c r="D7" s="4">
        <v>4</v>
      </c>
      <c r="E7" s="4">
        <f>E6-C7</f>
        <v>178</v>
      </c>
      <c r="F7" s="4">
        <f>F6-D7</f>
        <v>192</v>
      </c>
    </row>
    <row r="8" spans="1:6" x14ac:dyDescent="0.3">
      <c r="A8" s="3">
        <v>4</v>
      </c>
      <c r="B8" s="5">
        <v>44270</v>
      </c>
      <c r="C8" s="4">
        <v>11</v>
      </c>
      <c r="D8" s="4">
        <v>4</v>
      </c>
      <c r="E8" s="4">
        <f>E7-C8</f>
        <v>167</v>
      </c>
      <c r="F8" s="4">
        <f t="shared" ref="F8:F20" si="0">F7-D8</f>
        <v>188</v>
      </c>
    </row>
    <row r="9" spans="1:6" x14ac:dyDescent="0.3">
      <c r="A9" s="3">
        <v>5</v>
      </c>
      <c r="B9" s="5">
        <v>44277</v>
      </c>
      <c r="C9" s="4">
        <v>11</v>
      </c>
      <c r="D9" s="4">
        <v>8</v>
      </c>
      <c r="E9" s="4">
        <f t="shared" ref="E9:E19" si="1">E8-C9</f>
        <v>156</v>
      </c>
      <c r="F9" s="4">
        <f t="shared" si="0"/>
        <v>180</v>
      </c>
    </row>
    <row r="10" spans="1:6" x14ac:dyDescent="0.3">
      <c r="A10" s="3">
        <v>6</v>
      </c>
      <c r="B10" s="5">
        <v>44284</v>
      </c>
      <c r="C10" s="4">
        <v>11</v>
      </c>
      <c r="D10" s="4">
        <v>45</v>
      </c>
      <c r="E10" s="4">
        <f t="shared" si="1"/>
        <v>145</v>
      </c>
      <c r="F10" s="4">
        <f t="shared" si="0"/>
        <v>135</v>
      </c>
    </row>
    <row r="11" spans="1:6" x14ac:dyDescent="0.3">
      <c r="A11" s="3">
        <v>7</v>
      </c>
      <c r="B11" s="5">
        <v>44291</v>
      </c>
      <c r="C11" s="4">
        <v>11</v>
      </c>
      <c r="D11" s="4">
        <v>13.5</v>
      </c>
      <c r="E11" s="4">
        <f t="shared" si="1"/>
        <v>134</v>
      </c>
      <c r="F11" s="4">
        <f t="shared" si="0"/>
        <v>121.5</v>
      </c>
    </row>
    <row r="12" spans="1:6" x14ac:dyDescent="0.3">
      <c r="A12" s="3">
        <v>8</v>
      </c>
      <c r="B12" s="5">
        <v>44298</v>
      </c>
      <c r="C12" s="4">
        <v>11</v>
      </c>
      <c r="D12" s="4">
        <v>5</v>
      </c>
      <c r="E12" s="4">
        <f t="shared" si="1"/>
        <v>123</v>
      </c>
      <c r="F12" s="4">
        <f t="shared" si="0"/>
        <v>116.5</v>
      </c>
    </row>
    <row r="13" spans="1:6" x14ac:dyDescent="0.3">
      <c r="A13" s="3" t="s">
        <v>13</v>
      </c>
      <c r="B13" s="5">
        <v>44305</v>
      </c>
      <c r="C13" s="4">
        <v>11</v>
      </c>
      <c r="D13" s="4">
        <v>3</v>
      </c>
      <c r="E13" s="4">
        <f t="shared" si="1"/>
        <v>112</v>
      </c>
      <c r="F13" s="4">
        <f t="shared" si="0"/>
        <v>113.5</v>
      </c>
    </row>
    <row r="14" spans="1:6" x14ac:dyDescent="0.3">
      <c r="A14" s="3" t="s">
        <v>13</v>
      </c>
      <c r="B14" s="5">
        <v>44312</v>
      </c>
      <c r="C14" s="4">
        <v>11</v>
      </c>
      <c r="D14" s="4">
        <v>18</v>
      </c>
      <c r="E14" s="4">
        <f>E13-C14</f>
        <v>101</v>
      </c>
      <c r="F14" s="4">
        <f t="shared" si="0"/>
        <v>95.5</v>
      </c>
    </row>
    <row r="15" spans="1:6" x14ac:dyDescent="0.3">
      <c r="A15" s="3">
        <v>9</v>
      </c>
      <c r="B15" s="5">
        <v>44319</v>
      </c>
      <c r="C15" s="4">
        <v>11</v>
      </c>
      <c r="D15" s="4">
        <v>22.5</v>
      </c>
      <c r="E15" s="4">
        <f t="shared" si="1"/>
        <v>90</v>
      </c>
      <c r="F15" s="4">
        <f t="shared" si="0"/>
        <v>73</v>
      </c>
    </row>
    <row r="16" spans="1:6" x14ac:dyDescent="0.3">
      <c r="A16" s="3">
        <v>10</v>
      </c>
      <c r="B16" s="5">
        <v>44326</v>
      </c>
      <c r="C16" s="4">
        <v>11</v>
      </c>
      <c r="D16" s="4">
        <v>12</v>
      </c>
      <c r="E16" s="4">
        <f>E15-C16</f>
        <v>79</v>
      </c>
      <c r="F16" s="4">
        <f>F15-D16</f>
        <v>61</v>
      </c>
    </row>
    <row r="17" spans="1:6" x14ac:dyDescent="0.3">
      <c r="A17" s="3">
        <v>11</v>
      </c>
      <c r="B17" s="5">
        <v>44333</v>
      </c>
      <c r="C17" s="4">
        <v>11</v>
      </c>
      <c r="D17" s="4">
        <v>26</v>
      </c>
      <c r="E17" s="4">
        <f t="shared" si="1"/>
        <v>68</v>
      </c>
      <c r="F17" s="4">
        <f t="shared" si="0"/>
        <v>35</v>
      </c>
    </row>
    <row r="18" spans="1:6" x14ac:dyDescent="0.3">
      <c r="A18" s="3">
        <v>12</v>
      </c>
      <c r="B18" s="5">
        <v>44340</v>
      </c>
      <c r="C18" s="4">
        <v>11</v>
      </c>
      <c r="D18" s="4">
        <v>8</v>
      </c>
      <c r="E18" s="4">
        <f t="shared" si="1"/>
        <v>57</v>
      </c>
      <c r="F18" s="4">
        <f t="shared" si="0"/>
        <v>27</v>
      </c>
    </row>
    <row r="19" spans="1:6" x14ac:dyDescent="0.3">
      <c r="A19" s="3">
        <v>13</v>
      </c>
      <c r="B19" s="5">
        <v>44347</v>
      </c>
      <c r="C19" s="4">
        <v>11</v>
      </c>
      <c r="D19" s="4">
        <v>4</v>
      </c>
      <c r="E19" s="4">
        <f t="shared" si="1"/>
        <v>46</v>
      </c>
      <c r="F19" s="4">
        <f>F18-D19</f>
        <v>23</v>
      </c>
    </row>
    <row r="20" spans="1:6" x14ac:dyDescent="0.3">
      <c r="A20" s="3">
        <v>14</v>
      </c>
      <c r="B20" s="5">
        <v>44354</v>
      </c>
      <c r="C20" s="4">
        <v>11</v>
      </c>
      <c r="D20" s="4">
        <v>2</v>
      </c>
      <c r="E20" s="4">
        <f>E19-C20</f>
        <v>35</v>
      </c>
      <c r="F20" s="4">
        <f t="shared" si="0"/>
        <v>21</v>
      </c>
    </row>
    <row r="21" spans="1:6" x14ac:dyDescent="0.3">
      <c r="A21" s="3">
        <v>15</v>
      </c>
      <c r="B21" s="5">
        <v>44361</v>
      </c>
      <c r="C21" s="4">
        <v>11</v>
      </c>
      <c r="D21" s="4">
        <v>12</v>
      </c>
      <c r="E21" s="4">
        <f>E20-C21</f>
        <v>24</v>
      </c>
      <c r="F21" s="4">
        <f>F20-D21</f>
        <v>9</v>
      </c>
    </row>
    <row r="22" spans="1:6" x14ac:dyDescent="0.3">
      <c r="A22" s="3">
        <v>16</v>
      </c>
      <c r="B22" s="5">
        <v>44368</v>
      </c>
      <c r="C22" s="4">
        <v>11</v>
      </c>
      <c r="D22" s="4">
        <v>34</v>
      </c>
      <c r="E22" s="4">
        <f>E21-C22</f>
        <v>13</v>
      </c>
      <c r="F22" s="4">
        <f>F21-D22</f>
        <v>-25</v>
      </c>
    </row>
    <row r="23" spans="1:6" x14ac:dyDescent="0.3">
      <c r="A23" s="19" t="s">
        <v>9</v>
      </c>
      <c r="B23" s="19"/>
      <c r="C23" s="19"/>
      <c r="D23" s="6">
        <f>SUM(D5:D22)</f>
        <v>229</v>
      </c>
    </row>
    <row r="24" spans="1:6" x14ac:dyDescent="0.3">
      <c r="A24" s="19" t="s">
        <v>11</v>
      </c>
      <c r="B24" s="19"/>
      <c r="C24" s="19"/>
      <c r="D24" s="6">
        <f>D23+'Industry Burndown'!D17</f>
        <v>541</v>
      </c>
    </row>
    <row r="25" spans="1:6" x14ac:dyDescent="0.3">
      <c r="A25" s="19" t="s">
        <v>10</v>
      </c>
      <c r="B25" s="19"/>
      <c r="C25" s="19"/>
      <c r="D25" s="6">
        <v>11</v>
      </c>
    </row>
  </sheetData>
  <mergeCells count="7">
    <mergeCell ref="A1:F1"/>
    <mergeCell ref="C3:D3"/>
    <mergeCell ref="E3:F3"/>
    <mergeCell ref="A23:C23"/>
    <mergeCell ref="A25:C25"/>
    <mergeCell ref="A24:C24"/>
    <mergeCell ref="A2:F2"/>
  </mergeCells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5374B174549B418AC64C025321EA04" ma:contentTypeVersion="13" ma:contentTypeDescription="Create a new document." ma:contentTypeScope="" ma:versionID="28183578b549187cc747671693ef2515">
  <xsd:schema xmlns:xsd="http://www.w3.org/2001/XMLSchema" xmlns:xs="http://www.w3.org/2001/XMLSchema" xmlns:p="http://schemas.microsoft.com/office/2006/metadata/properties" xmlns:ns3="84914339-7cce-4916-a2ce-d82313efa909" xmlns:ns4="10b2263a-7ed3-4b00-9519-214258a00190" targetNamespace="http://schemas.microsoft.com/office/2006/metadata/properties" ma:root="true" ma:fieldsID="fdce00d27dcaf4541b7d840bfa223770" ns3:_="" ns4:_="">
    <xsd:import namespace="84914339-7cce-4916-a2ce-d82313efa909"/>
    <xsd:import namespace="10b2263a-7ed3-4b00-9519-214258a001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14339-7cce-4916-a2ce-d82313efa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2263a-7ed3-4b00-9519-214258a0019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2D7AB5-FE54-4C8D-816A-FE312E373D7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4914339-7cce-4916-a2ce-d82313efa909"/>
    <ds:schemaRef ds:uri="10b2263a-7ed3-4b00-9519-214258a00190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A950D7-2F70-4D6C-A8D4-821C39F8C9EF}">
  <ds:schemaRefs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84914339-7cce-4916-a2ce-d82313efa909"/>
    <ds:schemaRef ds:uri="10b2263a-7ed3-4b00-9519-214258a00190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0F29943-8DA2-4C8C-BCC3-197FE0AFA9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Industry Burndown</vt:lpstr>
      <vt:lpstr>Academic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Raj</dc:creator>
  <cp:lastModifiedBy>Aditya Raj</cp:lastModifiedBy>
  <dcterms:created xsi:type="dcterms:W3CDTF">2021-03-18T21:45:13Z</dcterms:created>
  <dcterms:modified xsi:type="dcterms:W3CDTF">2021-06-27T08:47:06Z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0x010100885374B174549B418AC64C025321EA04</vt:lpwstr>
  </property>
</Properties>
</file>