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Academic\Final Assessments\Supporting Documents\"/>
    </mc:Choice>
  </mc:AlternateContent>
  <xr:revisionPtr revIDLastSave="0" documentId="8_{1DEA6005-3CE3-4D7A-9B21-86C44E0EB720}" xr6:coauthVersionLast="47" xr6:coauthVersionMax="47" xr10:uidLastSave="{00000000-0000-0000-0000-000000000000}"/>
  <bookViews>
    <workbookView xWindow="0" yWindow="5625" windowWidth="28800" windowHeight="15375" xr2:uid="{F9D0C8CF-E988-4456-BA55-D3D3BB00E567}"/>
  </bookViews>
  <sheets>
    <sheet name="Initial Stage" sheetId="5" r:id="rId1"/>
    <sheet name="Mid Stage" sheetId="2" r:id="rId2"/>
    <sheet name="Final St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5" l="1"/>
  <c r="F8" i="5"/>
  <c r="F7" i="5"/>
  <c r="F6" i="5"/>
  <c r="F4" i="5"/>
  <c r="F8" i="3"/>
  <c r="F7" i="3"/>
  <c r="F6" i="3"/>
  <c r="F5" i="3"/>
  <c r="F4" i="3"/>
  <c r="F7" i="2"/>
  <c r="F6" i="2"/>
  <c r="F5" i="2"/>
  <c r="F8" i="2"/>
  <c r="F4" i="2"/>
</calcChain>
</file>

<file path=xl/sharedStrings.xml><?xml version="1.0" encoding="utf-8"?>
<sst xmlns="http://schemas.openxmlformats.org/spreadsheetml/2006/main" count="108" uniqueCount="38">
  <si>
    <t>#</t>
  </si>
  <si>
    <t>Condition</t>
  </si>
  <si>
    <t>Consequence</t>
  </si>
  <si>
    <t>Probability</t>
  </si>
  <si>
    <t>Impact</t>
  </si>
  <si>
    <t>Exposure</t>
  </si>
  <si>
    <t>Mitigation</t>
  </si>
  <si>
    <t>Contingency</t>
  </si>
  <si>
    <t>Triggers</t>
  </si>
  <si>
    <t>Not meeting submission deadlines</t>
  </si>
  <si>
    <t>Sickness</t>
  </si>
  <si>
    <t>COVID-19 Alert Level change</t>
  </si>
  <si>
    <t>Major earthquake</t>
  </si>
  <si>
    <t>Data lost due to accidental deletion or corruption or damage of hardware</t>
  </si>
  <si>
    <t>Work deadline delays due to sickness (fever, weakness, cold)</t>
  </si>
  <si>
    <t>Change to COVID-19 Alert Level 3 or 4, unable to work on project at Ara, will have to work from home.</t>
  </si>
  <si>
    <t>Work harder to catching up to where I'm supposed to be at with project work.</t>
  </si>
  <si>
    <t>Have many copies of files backed up on OneDrive and locally on an external hard drive or home desktop/laptop. Also keep many version to revert back to if needed.</t>
  </si>
  <si>
    <t>Use backup data from wherever available.</t>
  </si>
  <si>
    <t>Stay safe and healthy, keep warm, social distance, wash hands regularly, wear a mask in public.</t>
  </si>
  <si>
    <t>Work from home, use the OneDrive pre-saved work to continue project from home.</t>
  </si>
  <si>
    <t>Keep all documents on OneDrive and other places for easy access from anywhere.</t>
  </si>
  <si>
    <t>Continue working from where possible.</t>
  </si>
  <si>
    <t>When the workload is getting harder to manage.</t>
  </si>
  <si>
    <t>When government instructions are announced and/or have become active.</t>
  </si>
  <si>
    <t>Whenever its safe to do so after the earthquake.</t>
  </si>
  <si>
    <t>When some or all data is lost.</t>
  </si>
  <si>
    <t>Risk Assessment (Initial Stage)</t>
  </si>
  <si>
    <t>Aditya Raj - SQL Test Automation Project</t>
  </si>
  <si>
    <t>An increased workload due to not meeting project submission deadlines.</t>
  </si>
  <si>
    <t>Breakdown tasks and get them done within a manageable timeframe before the submission deadline so that work is submitted on time.</t>
  </si>
  <si>
    <t>Damage to home and workplace, unable to access work on project. Possibly not internet or electricity.</t>
  </si>
  <si>
    <t>When I get sick, feel weak and/or have symptoms of sickness.</t>
  </si>
  <si>
    <t>Take medication on time and stay home. Get rest and eat healthy. Keep warm. Contact doctor to get tested.</t>
  </si>
  <si>
    <t>Be prepared to work from home, keep all documents on OneDrive and other places for easy access from anywhere.</t>
  </si>
  <si>
    <t>Data loss/
corruption</t>
  </si>
  <si>
    <t>Risk Assessment (Mid Stage)</t>
  </si>
  <si>
    <t>Risk Assessment (Final Stage)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</si>
</sst>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9"/>
      <color theme="0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b/>
      <sz val="14"/>
      <name val="Segoe UI"/>
      <family val="2"/>
    </font>
    <font>
      <b/>
      <i/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Segoe UI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Segoe UI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C6B46F-BBC4-489B-A185-AA95FBDCCC24}" name="Table226" displayName="Table226" ref="A3:I8" totalsRowShown="0" headerRowDxfId="35" dataDxfId="34" tableBorderDxfId="33">
  <autoFilter ref="A3:I8" xr:uid="{44D49DDE-10C3-4A60-A4FA-B30D604C22D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4:I8">
    <sortCondition descending="1" ref="F3:F8"/>
  </sortState>
  <tableColumns count="9">
    <tableColumn id="1" xr3:uid="{F32B6C61-EEC6-4A39-A5EE-A3176B49D247}" name="#" dataDxfId="32"/>
    <tableColumn id="2" xr3:uid="{5887DFE8-C8C4-4A3D-AAC4-3297BAA5230B}" name="Condition" dataDxfId="31"/>
    <tableColumn id="3" xr3:uid="{AC902D2D-C181-4AEC-8FDA-D7454FD632B5}" name="Consequence" dataDxfId="30"/>
    <tableColumn id="4" xr3:uid="{54F70BDC-7048-44EC-9263-C8DA5D7503E1}" name="Probability" dataDxfId="29"/>
    <tableColumn id="5" xr3:uid="{BAAA3283-646D-4FD1-8665-A4B40A38E809}" name="Impact" dataDxfId="28"/>
    <tableColumn id="6" xr3:uid="{F6A30D5E-BE14-4375-BBF3-807C0C1C4D4C}" name="Exposure" dataDxfId="27">
      <calculatedColumnFormula>Table226[[#This Row],[Probability]]*Table226[[#This Row],[Impact]]</calculatedColumnFormula>
    </tableColumn>
    <tableColumn id="7" xr3:uid="{DF7838FD-600F-43A6-B015-457F3B1A13E4}" name="Mitigation" dataDxfId="26"/>
    <tableColumn id="8" xr3:uid="{43514392-A385-414C-A283-409855E20D49}" name="Contingency" dataDxfId="25"/>
    <tableColumn id="9" xr3:uid="{49169DD0-CC04-4FF9-8350-84139C626983}" name="Triggers" dataDxfId="2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B066C-EB18-48B9-8365-3716BD844C9A}" name="Table22" displayName="Table22" ref="A3:I8" totalsRowShown="0" headerRowDxfId="23" dataDxfId="22" tableBorderDxfId="21">
  <autoFilter ref="A3:I8" xr:uid="{44D49DDE-10C3-4A60-A4FA-B30D604C22D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4:I8">
    <sortCondition descending="1" ref="F3:F8"/>
  </sortState>
  <tableColumns count="9">
    <tableColumn id="1" xr3:uid="{608C91E5-B433-4CC3-B9A2-104700C250A7}" name="#" dataDxfId="20"/>
    <tableColumn id="2" xr3:uid="{20A5A587-0E63-459F-84B6-AA1911783B3E}" name="Condition" dataDxfId="19"/>
    <tableColumn id="3" xr3:uid="{C31A0896-2BC5-4699-A8C1-D2DE3464A067}" name="Consequence" dataDxfId="18"/>
    <tableColumn id="4" xr3:uid="{6F8A3ED2-E08D-4697-B300-6CC8B559EC8D}" name="Probability" dataDxfId="17"/>
    <tableColumn id="5" xr3:uid="{1E4ED329-060C-4129-90F7-F1AC436B17E0}" name="Impact" dataDxfId="16"/>
    <tableColumn id="6" xr3:uid="{17D62276-F308-4D3F-A9B9-86619CEBE357}" name="Exposure" dataDxfId="15">
      <calculatedColumnFormula>Table22[[#This Row],[Probability]]*Table22[[#This Row],[Impact]]</calculatedColumnFormula>
    </tableColumn>
    <tableColumn id="7" xr3:uid="{014FAFB9-AC97-4C09-A6A4-D7398CF5F81F}" name="Mitigation" dataDxfId="14"/>
    <tableColumn id="8" xr3:uid="{97679CCF-3279-4303-9EDE-CD02D019CBF2}" name="Contingency" dataDxfId="13"/>
    <tableColumn id="9" xr3:uid="{C2235453-910E-4E5F-BB5A-4AADC1A7F804}" name="Triggers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7FA9F4-C32B-4EC6-95D1-16D1A32E7D15}" name="Table224" displayName="Table224" ref="A3:I8" totalsRowShown="0" headerRowDxfId="11" dataDxfId="10" tableBorderDxfId="9">
  <autoFilter ref="A3:I8" xr:uid="{44D49DDE-10C3-4A60-A4FA-B30D604C22D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4:I8">
    <sortCondition descending="1" ref="F3:F8"/>
  </sortState>
  <tableColumns count="9">
    <tableColumn id="1" xr3:uid="{2A8CA913-E7DF-4936-A8AB-2CF8DC851EA0}" name="#" dataDxfId="8"/>
    <tableColumn id="2" xr3:uid="{251B9684-AE00-4631-8DFA-78516AD0FCB6}" name="Condition" dataDxfId="7"/>
    <tableColumn id="3" xr3:uid="{08EA651F-2E95-4537-BB27-6CBB6226DC50}" name="Consequence" dataDxfId="6"/>
    <tableColumn id="4" xr3:uid="{E74747B7-35D5-414E-82AC-AA2C456441EC}" name="Probability" dataDxfId="5"/>
    <tableColumn id="5" xr3:uid="{F19232CD-3DCE-4D39-9B16-923A41012183}" name="Impact" dataDxfId="4"/>
    <tableColumn id="6" xr3:uid="{DCD9D238-4BEB-45D4-B895-9A4EC49FC361}" name="Exposure" dataDxfId="3">
      <calculatedColumnFormula>Table224[[#This Row],[Probability]]*Table224[[#This Row],[Impact]]</calculatedColumnFormula>
    </tableColumn>
    <tableColumn id="7" xr3:uid="{0A3E1831-FD98-4B2D-B011-08EFD3D642CE}" name="Mitigation" dataDxfId="2"/>
    <tableColumn id="8" xr3:uid="{8B0E8D69-407D-43F5-AA3F-1F1C91962ED0}" name="Contingency" dataDxfId="1"/>
    <tableColumn id="9" xr3:uid="{848E8FC0-6239-4396-AC03-F1EF1EE92E40}" name="Trigger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57F8-F1AE-4367-9001-9C7FCFEBE750}">
  <dimension ref="A1:I8"/>
  <sheetViews>
    <sheetView tabSelected="1" zoomScale="160" zoomScaleNormal="160" workbookViewId="0">
      <selection activeCell="R12" sqref="R12"/>
    </sheetView>
  </sheetViews>
  <sheetFormatPr defaultColWidth="8.85546875" defaultRowHeight="16.5" x14ac:dyDescent="0.3"/>
  <cols>
    <col min="1" max="1" width="3.5703125" style="4" customWidth="1"/>
    <col min="2" max="2" width="10.7109375" style="1" bestFit="1" customWidth="1"/>
    <col min="3" max="3" width="15.7109375" style="1" customWidth="1"/>
    <col min="4" max="4" width="10" style="5" customWidth="1"/>
    <col min="5" max="5" width="7.28515625" style="5" customWidth="1"/>
    <col min="6" max="6" width="8.42578125" style="5" customWidth="1"/>
    <col min="7" max="7" width="19.85546875" style="1" customWidth="1"/>
    <col min="8" max="8" width="16.42578125" style="1" customWidth="1"/>
    <col min="9" max="9" width="15.140625" style="1" customWidth="1"/>
    <col min="10" max="16384" width="8.85546875" style="1"/>
  </cols>
  <sheetData>
    <row r="1" spans="1:9" ht="20.25" x14ac:dyDescent="0.35">
      <c r="A1" s="16" t="s">
        <v>27</v>
      </c>
      <c r="B1" s="16"/>
      <c r="C1" s="16"/>
      <c r="D1" s="16"/>
      <c r="E1" s="16"/>
      <c r="F1" s="16"/>
      <c r="G1" s="16"/>
      <c r="H1" s="16"/>
      <c r="I1" s="16"/>
    </row>
    <row r="2" spans="1:9" x14ac:dyDescent="0.3">
      <c r="A2" s="17" t="s">
        <v>28</v>
      </c>
      <c r="B2" s="17"/>
      <c r="C2" s="17"/>
      <c r="D2" s="17"/>
      <c r="E2" s="17"/>
      <c r="F2" s="17"/>
      <c r="G2" s="17"/>
      <c r="H2" s="17"/>
      <c r="I2" s="17"/>
    </row>
    <row r="3" spans="1:9" s="2" customFormat="1" x14ac:dyDescent="0.3">
      <c r="A3" s="6" t="s">
        <v>0</v>
      </c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10" t="s">
        <v>6</v>
      </c>
      <c r="H3" s="10" t="s">
        <v>7</v>
      </c>
      <c r="I3" s="7" t="s">
        <v>8</v>
      </c>
    </row>
    <row r="4" spans="1:9" s="3" customFormat="1" ht="72" x14ac:dyDescent="0.25">
      <c r="A4" s="11">
        <v>1</v>
      </c>
      <c r="B4" s="12" t="s">
        <v>9</v>
      </c>
      <c r="C4" s="12" t="s">
        <v>29</v>
      </c>
      <c r="D4" s="13">
        <v>0.8</v>
      </c>
      <c r="E4" s="14">
        <v>9</v>
      </c>
      <c r="F4" s="14">
        <f>Table226[[#This Row],[Probability]]*Table226[[#This Row],[Impact]]</f>
        <v>7.2</v>
      </c>
      <c r="G4" s="12" t="s">
        <v>30</v>
      </c>
      <c r="H4" s="12" t="s">
        <v>16</v>
      </c>
      <c r="I4" s="15" t="s">
        <v>23</v>
      </c>
    </row>
    <row r="5" spans="1:9" s="3" customFormat="1" ht="72" x14ac:dyDescent="0.25">
      <c r="A5" s="11">
        <v>5</v>
      </c>
      <c r="B5" s="12" t="s">
        <v>11</v>
      </c>
      <c r="C5" s="12" t="s">
        <v>15</v>
      </c>
      <c r="D5" s="13">
        <v>0.15</v>
      </c>
      <c r="E5" s="14">
        <v>7</v>
      </c>
      <c r="F5" s="14">
        <f>Table226[[#This Row],[Probability]]*Table226[[#This Row],[Impact]]</f>
        <v>1.05</v>
      </c>
      <c r="G5" s="12" t="s">
        <v>34</v>
      </c>
      <c r="H5" s="12" t="s">
        <v>20</v>
      </c>
      <c r="I5" s="15" t="s">
        <v>24</v>
      </c>
    </row>
    <row r="6" spans="1:9" s="3" customFormat="1" ht="72" x14ac:dyDescent="0.25">
      <c r="A6" s="11">
        <v>2</v>
      </c>
      <c r="B6" s="12" t="s">
        <v>10</v>
      </c>
      <c r="C6" s="12" t="s">
        <v>14</v>
      </c>
      <c r="D6" s="13">
        <v>0.2</v>
      </c>
      <c r="E6" s="14">
        <v>5</v>
      </c>
      <c r="F6" s="14">
        <f>Table226[[#This Row],[Probability]]*Table226[[#This Row],[Impact]]</f>
        <v>1</v>
      </c>
      <c r="G6" s="12" t="s">
        <v>19</v>
      </c>
      <c r="H6" s="12" t="s">
        <v>33</v>
      </c>
      <c r="I6" s="15" t="s">
        <v>32</v>
      </c>
    </row>
    <row r="7" spans="1:9" s="3" customFormat="1" ht="96" x14ac:dyDescent="0.25">
      <c r="A7" s="11">
        <v>3</v>
      </c>
      <c r="B7" s="12" t="s">
        <v>35</v>
      </c>
      <c r="C7" s="12" t="s">
        <v>13</v>
      </c>
      <c r="D7" s="13">
        <v>0.1</v>
      </c>
      <c r="E7" s="14">
        <v>9</v>
      </c>
      <c r="F7" s="14">
        <f>Table226[[#This Row],[Probability]]*Table226[[#This Row],[Impact]]</f>
        <v>0.9</v>
      </c>
      <c r="G7" s="12" t="s">
        <v>17</v>
      </c>
      <c r="H7" s="12" t="s">
        <v>18</v>
      </c>
      <c r="I7" s="15" t="s">
        <v>26</v>
      </c>
    </row>
    <row r="8" spans="1:9" s="3" customFormat="1" ht="84" x14ac:dyDescent="0.25">
      <c r="A8" s="11">
        <v>4</v>
      </c>
      <c r="B8" s="12" t="s">
        <v>12</v>
      </c>
      <c r="C8" s="12" t="s">
        <v>31</v>
      </c>
      <c r="D8" s="13">
        <v>0.05</v>
      </c>
      <c r="E8" s="14">
        <v>9</v>
      </c>
      <c r="F8" s="14">
        <f>Table226[[#This Row],[Probability]]*Table226[[#This Row],[Impact]]</f>
        <v>0.45</v>
      </c>
      <c r="G8" s="12" t="s">
        <v>21</v>
      </c>
      <c r="H8" s="12" t="s">
        <v>22</v>
      </c>
      <c r="I8" s="15" t="s">
        <v>25</v>
      </c>
    </row>
  </sheetData>
  <mergeCells count="2">
    <mergeCell ref="A1:I1"/>
    <mergeCell ref="A2:I2"/>
  </mergeCells>
  <conditionalFormatting sqref="F4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D03A5-91E9-40C2-A557-DBAE41EE661A}">
  <dimension ref="A1:I8"/>
  <sheetViews>
    <sheetView zoomScale="160" zoomScaleNormal="160" workbookViewId="0">
      <selection activeCell="G11" sqref="G11"/>
    </sheetView>
  </sheetViews>
  <sheetFormatPr defaultColWidth="8.85546875" defaultRowHeight="16.5" x14ac:dyDescent="0.3"/>
  <cols>
    <col min="1" max="1" width="3.5703125" style="4" customWidth="1"/>
    <col min="2" max="2" width="10.7109375" style="1" bestFit="1" customWidth="1"/>
    <col min="3" max="3" width="15.7109375" style="1" customWidth="1"/>
    <col min="4" max="4" width="10" style="5" customWidth="1"/>
    <col min="5" max="5" width="7.28515625" style="5" customWidth="1"/>
    <col min="6" max="6" width="8.42578125" style="5" customWidth="1"/>
    <col min="7" max="7" width="19.85546875" style="1" customWidth="1"/>
    <col min="8" max="8" width="16.42578125" style="1" customWidth="1"/>
    <col min="9" max="9" width="15.140625" style="1" customWidth="1"/>
    <col min="10" max="16384" width="8.85546875" style="1"/>
  </cols>
  <sheetData>
    <row r="1" spans="1:9" ht="20.25" x14ac:dyDescent="0.35">
      <c r="A1" s="16" t="s">
        <v>36</v>
      </c>
      <c r="B1" s="16"/>
      <c r="C1" s="16"/>
      <c r="D1" s="16"/>
      <c r="E1" s="16"/>
      <c r="F1" s="16"/>
      <c r="G1" s="16"/>
      <c r="H1" s="16"/>
      <c r="I1" s="16"/>
    </row>
    <row r="2" spans="1:9" x14ac:dyDescent="0.3">
      <c r="A2" s="17" t="s">
        <v>28</v>
      </c>
      <c r="B2" s="17"/>
      <c r="C2" s="17"/>
      <c r="D2" s="17"/>
      <c r="E2" s="17"/>
      <c r="F2" s="17"/>
      <c r="G2" s="17"/>
      <c r="H2" s="17"/>
      <c r="I2" s="17"/>
    </row>
    <row r="3" spans="1:9" s="2" customFormat="1" x14ac:dyDescent="0.3">
      <c r="A3" s="6" t="s">
        <v>0</v>
      </c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10" t="s">
        <v>6</v>
      </c>
      <c r="H3" s="10" t="s">
        <v>7</v>
      </c>
      <c r="I3" s="7" t="s">
        <v>8</v>
      </c>
    </row>
    <row r="4" spans="1:9" s="3" customFormat="1" ht="72" x14ac:dyDescent="0.25">
      <c r="A4" s="11">
        <v>1</v>
      </c>
      <c r="B4" s="12" t="s">
        <v>9</v>
      </c>
      <c r="C4" s="12" t="s">
        <v>29</v>
      </c>
      <c r="D4" s="13">
        <v>0.9</v>
      </c>
      <c r="E4" s="14">
        <v>9</v>
      </c>
      <c r="F4" s="14">
        <f>Table22[[#This Row],[Probability]]*Table22[[#This Row],[Impact]]</f>
        <v>8.1</v>
      </c>
      <c r="G4" s="12" t="s">
        <v>30</v>
      </c>
      <c r="H4" s="12" t="s">
        <v>16</v>
      </c>
      <c r="I4" s="15" t="s">
        <v>23</v>
      </c>
    </row>
    <row r="5" spans="1:9" s="3" customFormat="1" ht="72" x14ac:dyDescent="0.25">
      <c r="A5" s="11">
        <v>2</v>
      </c>
      <c r="B5" s="12" t="s">
        <v>10</v>
      </c>
      <c r="C5" s="12" t="s">
        <v>14</v>
      </c>
      <c r="D5" s="13">
        <v>0.3</v>
      </c>
      <c r="E5" s="14">
        <v>6</v>
      </c>
      <c r="F5" s="14">
        <f>Table22[[#This Row],[Probability]]*Table22[[#This Row],[Impact]]</f>
        <v>1.7999999999999998</v>
      </c>
      <c r="G5" s="12" t="s">
        <v>19</v>
      </c>
      <c r="H5" s="12" t="s">
        <v>33</v>
      </c>
      <c r="I5" s="15" t="s">
        <v>32</v>
      </c>
    </row>
    <row r="6" spans="1:9" s="3" customFormat="1" ht="96" x14ac:dyDescent="0.25">
      <c r="A6" s="11">
        <v>3</v>
      </c>
      <c r="B6" s="12" t="s">
        <v>35</v>
      </c>
      <c r="C6" s="12" t="s">
        <v>13</v>
      </c>
      <c r="D6" s="13">
        <v>0.1</v>
      </c>
      <c r="E6" s="14">
        <v>9</v>
      </c>
      <c r="F6" s="14">
        <f>Table22[[#This Row],[Probability]]*Table22[[#This Row],[Impact]]</f>
        <v>0.9</v>
      </c>
      <c r="G6" s="12" t="s">
        <v>17</v>
      </c>
      <c r="H6" s="12" t="s">
        <v>18</v>
      </c>
      <c r="I6" s="15" t="s">
        <v>26</v>
      </c>
    </row>
    <row r="7" spans="1:9" s="3" customFormat="1" ht="84" x14ac:dyDescent="0.25">
      <c r="A7" s="11">
        <v>4</v>
      </c>
      <c r="B7" s="12" t="s">
        <v>12</v>
      </c>
      <c r="C7" s="12" t="s">
        <v>31</v>
      </c>
      <c r="D7" s="13">
        <v>0.05</v>
      </c>
      <c r="E7" s="14">
        <v>9</v>
      </c>
      <c r="F7" s="14">
        <f>Table22[[#This Row],[Probability]]*Table22[[#This Row],[Impact]]</f>
        <v>0.45</v>
      </c>
      <c r="G7" s="12" t="s">
        <v>21</v>
      </c>
      <c r="H7" s="12" t="s">
        <v>22</v>
      </c>
      <c r="I7" s="15" t="s">
        <v>25</v>
      </c>
    </row>
    <row r="8" spans="1:9" s="3" customFormat="1" ht="72" x14ac:dyDescent="0.25">
      <c r="A8" s="11">
        <v>5</v>
      </c>
      <c r="B8" s="12" t="s">
        <v>11</v>
      </c>
      <c r="C8" s="12" t="s">
        <v>15</v>
      </c>
      <c r="D8" s="13">
        <v>0.05</v>
      </c>
      <c r="E8" s="14">
        <v>5</v>
      </c>
      <c r="F8" s="14">
        <f>Table22[[#This Row],[Probability]]*Table22[[#This Row],[Impact]]</f>
        <v>0.25</v>
      </c>
      <c r="G8" s="12" t="s">
        <v>34</v>
      </c>
      <c r="H8" s="12" t="s">
        <v>20</v>
      </c>
      <c r="I8" s="15" t="s">
        <v>24</v>
      </c>
    </row>
  </sheetData>
  <mergeCells count="2">
    <mergeCell ref="A1:I1"/>
    <mergeCell ref="A2:I2"/>
  </mergeCells>
  <conditionalFormatting sqref="F4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D51E-51E2-438D-B11E-03FC67C6D6DF}">
  <dimension ref="A1:I8"/>
  <sheetViews>
    <sheetView zoomScale="160" zoomScaleNormal="160" workbookViewId="0">
      <selection activeCell="F11" sqref="F11"/>
    </sheetView>
  </sheetViews>
  <sheetFormatPr defaultColWidth="8.85546875" defaultRowHeight="16.5" x14ac:dyDescent="0.3"/>
  <cols>
    <col min="1" max="1" width="3.5703125" style="4" customWidth="1"/>
    <col min="2" max="2" width="10.7109375" style="1" bestFit="1" customWidth="1"/>
    <col min="3" max="3" width="15.7109375" style="1" customWidth="1"/>
    <col min="4" max="4" width="10" style="5" customWidth="1"/>
    <col min="5" max="5" width="7.28515625" style="5" customWidth="1"/>
    <col min="6" max="6" width="8.42578125" style="5" customWidth="1"/>
    <col min="7" max="7" width="19.85546875" style="1" customWidth="1"/>
    <col min="8" max="8" width="16.42578125" style="1" customWidth="1"/>
    <col min="9" max="9" width="15.140625" style="1" customWidth="1"/>
    <col min="10" max="16384" width="8.85546875" style="1"/>
  </cols>
  <sheetData>
    <row r="1" spans="1:9" ht="20.25" x14ac:dyDescent="0.35">
      <c r="A1" s="16" t="s">
        <v>37</v>
      </c>
      <c r="B1" s="16"/>
      <c r="C1" s="16"/>
      <c r="D1" s="16"/>
      <c r="E1" s="16"/>
      <c r="F1" s="16"/>
      <c r="G1" s="16"/>
      <c r="H1" s="16"/>
      <c r="I1" s="16"/>
    </row>
    <row r="2" spans="1:9" x14ac:dyDescent="0.3">
      <c r="A2" s="17" t="s">
        <v>28</v>
      </c>
      <c r="B2" s="17"/>
      <c r="C2" s="17"/>
      <c r="D2" s="17"/>
      <c r="E2" s="17"/>
      <c r="F2" s="17"/>
      <c r="G2" s="17"/>
      <c r="H2" s="17"/>
      <c r="I2" s="17"/>
    </row>
    <row r="3" spans="1:9" s="2" customFormat="1" x14ac:dyDescent="0.3">
      <c r="A3" s="6" t="s">
        <v>0</v>
      </c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10" t="s">
        <v>6</v>
      </c>
      <c r="H3" s="10" t="s">
        <v>7</v>
      </c>
      <c r="I3" s="7" t="s">
        <v>8</v>
      </c>
    </row>
    <row r="4" spans="1:9" s="3" customFormat="1" ht="72" x14ac:dyDescent="0.25">
      <c r="A4" s="11">
        <v>1</v>
      </c>
      <c r="B4" s="12" t="s">
        <v>9</v>
      </c>
      <c r="C4" s="12" t="s">
        <v>29</v>
      </c>
      <c r="D4" s="13">
        <v>0.9</v>
      </c>
      <c r="E4" s="14">
        <v>9</v>
      </c>
      <c r="F4" s="14">
        <f>Table224[[#This Row],[Probability]]*Table224[[#This Row],[Impact]]</f>
        <v>8.1</v>
      </c>
      <c r="G4" s="12" t="s">
        <v>30</v>
      </c>
      <c r="H4" s="12" t="s">
        <v>16</v>
      </c>
      <c r="I4" s="15" t="s">
        <v>23</v>
      </c>
    </row>
    <row r="5" spans="1:9" s="3" customFormat="1" ht="72" x14ac:dyDescent="0.25">
      <c r="A5" s="11">
        <v>2</v>
      </c>
      <c r="B5" s="12" t="s">
        <v>10</v>
      </c>
      <c r="C5" s="12" t="s">
        <v>14</v>
      </c>
      <c r="D5" s="13">
        <v>0.8</v>
      </c>
      <c r="E5" s="14">
        <v>6</v>
      </c>
      <c r="F5" s="14">
        <f>Table224[[#This Row],[Probability]]*Table224[[#This Row],[Impact]]</f>
        <v>4.8000000000000007</v>
      </c>
      <c r="G5" s="12" t="s">
        <v>19</v>
      </c>
      <c r="H5" s="12" t="s">
        <v>33</v>
      </c>
      <c r="I5" s="15" t="s">
        <v>32</v>
      </c>
    </row>
    <row r="6" spans="1:9" s="3" customFormat="1" ht="96" x14ac:dyDescent="0.25">
      <c r="A6" s="11">
        <v>3</v>
      </c>
      <c r="B6" s="12" t="s">
        <v>35</v>
      </c>
      <c r="C6" s="12" t="s">
        <v>13</v>
      </c>
      <c r="D6" s="13">
        <v>0.1</v>
      </c>
      <c r="E6" s="14">
        <v>9</v>
      </c>
      <c r="F6" s="14">
        <f>Table224[[#This Row],[Probability]]*Table224[[#This Row],[Impact]]</f>
        <v>0.9</v>
      </c>
      <c r="G6" s="12" t="s">
        <v>17</v>
      </c>
      <c r="H6" s="12" t="s">
        <v>18</v>
      </c>
      <c r="I6" s="15" t="s">
        <v>26</v>
      </c>
    </row>
    <row r="7" spans="1:9" s="3" customFormat="1" ht="84" x14ac:dyDescent="0.25">
      <c r="A7" s="11">
        <v>4</v>
      </c>
      <c r="B7" s="12" t="s">
        <v>12</v>
      </c>
      <c r="C7" s="12" t="s">
        <v>31</v>
      </c>
      <c r="D7" s="13">
        <v>0.05</v>
      </c>
      <c r="E7" s="14">
        <v>9</v>
      </c>
      <c r="F7" s="14">
        <f>Table224[[#This Row],[Probability]]*Table224[[#This Row],[Impact]]</f>
        <v>0.45</v>
      </c>
      <c r="G7" s="12" t="s">
        <v>21</v>
      </c>
      <c r="H7" s="12" t="s">
        <v>22</v>
      </c>
      <c r="I7" s="15" t="s">
        <v>25</v>
      </c>
    </row>
    <row r="8" spans="1:9" s="3" customFormat="1" ht="72" x14ac:dyDescent="0.25">
      <c r="A8" s="11">
        <v>5</v>
      </c>
      <c r="B8" s="12" t="s">
        <v>11</v>
      </c>
      <c r="C8" s="12" t="s">
        <v>15</v>
      </c>
      <c r="D8" s="13">
        <v>0.03</v>
      </c>
      <c r="E8" s="14">
        <v>3</v>
      </c>
      <c r="F8" s="14">
        <f>Table224[[#This Row],[Probability]]*Table224[[#This Row],[Impact]]</f>
        <v>0.09</v>
      </c>
      <c r="G8" s="12" t="s">
        <v>34</v>
      </c>
      <c r="H8" s="12" t="s">
        <v>20</v>
      </c>
      <c r="I8" s="15" t="s">
        <v>24</v>
      </c>
    </row>
  </sheetData>
  <mergeCells count="2">
    <mergeCell ref="A1:I1"/>
    <mergeCell ref="A2:I2"/>
  </mergeCells>
  <conditionalFormatting sqref="F4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374B174549B418AC64C025321EA04" ma:contentTypeVersion="13" ma:contentTypeDescription="Create a new document." ma:contentTypeScope="" ma:versionID="d36cea74ee5ea035e57bbdc5e40e52c5">
  <xsd:schema xmlns:xsd="http://www.w3.org/2001/XMLSchema" xmlns:xs="http://www.w3.org/2001/XMLSchema" xmlns:p="http://schemas.microsoft.com/office/2006/metadata/properties" xmlns:ns3="84914339-7cce-4916-a2ce-d82313efa909" xmlns:ns4="10b2263a-7ed3-4b00-9519-214258a00190" targetNamespace="http://schemas.microsoft.com/office/2006/metadata/properties" ma:root="true" ma:fieldsID="b466c75c2fde3e87cd47f8060b1a82a9" ns3:_="" ns4:_="">
    <xsd:import namespace="84914339-7cce-4916-a2ce-d82313efa909"/>
    <xsd:import namespace="10b2263a-7ed3-4b00-9519-214258a001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914339-7cce-4916-a2ce-d82313efa9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b2263a-7ed3-4b00-9519-214258a0019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CB91FB-A6E2-43C2-A240-BA4E9AB467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914339-7cce-4916-a2ce-d82313efa909"/>
    <ds:schemaRef ds:uri="10b2263a-7ed3-4b00-9519-214258a001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89367D-03D9-4406-88F4-E7C262EE5C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CFFAEE-C298-4C0E-9E45-37DEC7C05643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metadata/properties"/>
    <ds:schemaRef ds:uri="84914339-7cce-4916-a2ce-d82313efa909"/>
    <ds:schemaRef ds:uri="http://www.w3.org/XML/1998/namespace"/>
    <ds:schemaRef ds:uri="http://schemas.openxmlformats.org/package/2006/metadata/core-properties"/>
    <ds:schemaRef ds:uri="10b2263a-7ed3-4b00-9519-214258a00190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Stage</vt:lpstr>
      <vt:lpstr>Mid Stage</vt:lpstr>
      <vt:lpstr>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Raj</dc:creator>
  <cp:lastModifiedBy>Aditya Raj</cp:lastModifiedBy>
  <dcterms:created xsi:type="dcterms:W3CDTF">2020-09-05T02:30:30Z</dcterms:created>
  <dcterms:modified xsi:type="dcterms:W3CDTF">2021-06-27T08:18:19Z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0x010100885374B174549B418AC64C025321EA04</vt:lpwstr>
  </property>
</Properties>
</file>