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ABAJOS\DECADE\paper_DECADE\paper_origen\3rd_review\data_NDEFMA\9_trend_detection\3rd_review\after_pettitt_test\"/>
    </mc:Choice>
  </mc:AlternateContent>
  <bookViews>
    <workbookView xWindow="0" yWindow="0" windowWidth="24000" windowHeight="8625" activeTab="1"/>
  </bookViews>
  <sheets>
    <sheet name="table_3_trend_overview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O55" i="2" l="1"/>
  <c r="O54" i="2"/>
  <c r="M55" i="2"/>
  <c r="M54" i="2"/>
  <c r="I24" i="2" l="1"/>
  <c r="C20" i="2"/>
  <c r="D20" i="2"/>
  <c r="E20" i="2"/>
  <c r="F20" i="2"/>
  <c r="G20" i="2"/>
  <c r="H20" i="2"/>
  <c r="I20" i="2"/>
  <c r="J20" i="2"/>
  <c r="K20" i="2"/>
  <c r="L20" i="2"/>
  <c r="C21" i="2"/>
  <c r="D21" i="2"/>
  <c r="E21" i="2"/>
  <c r="F21" i="2"/>
  <c r="G21" i="2"/>
  <c r="H21" i="2"/>
  <c r="I21" i="2"/>
  <c r="J21" i="2"/>
  <c r="K21" i="2"/>
  <c r="L21" i="2"/>
  <c r="C22" i="2"/>
  <c r="D22" i="2"/>
  <c r="E22" i="2"/>
  <c r="F22" i="2"/>
  <c r="G22" i="2"/>
  <c r="H22" i="2"/>
  <c r="I22" i="2"/>
  <c r="J22" i="2"/>
  <c r="K22" i="2"/>
  <c r="L22" i="2"/>
  <c r="C23" i="2"/>
  <c r="D23" i="2"/>
  <c r="E23" i="2"/>
  <c r="F23" i="2"/>
  <c r="G23" i="2"/>
  <c r="H23" i="2"/>
  <c r="I23" i="2"/>
  <c r="J23" i="2"/>
  <c r="K23" i="2"/>
  <c r="L23" i="2"/>
  <c r="C24" i="2"/>
  <c r="D24" i="2"/>
  <c r="E24" i="2"/>
  <c r="F24" i="2"/>
  <c r="G24" i="2"/>
  <c r="H24" i="2"/>
  <c r="J24" i="2"/>
  <c r="K24" i="2"/>
  <c r="L24" i="2"/>
  <c r="C25" i="2"/>
  <c r="D25" i="2"/>
  <c r="E25" i="2"/>
  <c r="F25" i="2"/>
  <c r="G25" i="2"/>
  <c r="H25" i="2"/>
  <c r="I25" i="2"/>
  <c r="J25" i="2"/>
  <c r="K25" i="2"/>
  <c r="L25" i="2"/>
  <c r="C26" i="2"/>
  <c r="D26" i="2"/>
  <c r="E26" i="2"/>
  <c r="F26" i="2"/>
  <c r="G26" i="2"/>
  <c r="H26" i="2"/>
  <c r="I26" i="2"/>
  <c r="J26" i="2"/>
  <c r="K26" i="2"/>
  <c r="L26" i="2"/>
  <c r="C27" i="2"/>
  <c r="D27" i="2"/>
  <c r="E27" i="2"/>
  <c r="F27" i="2"/>
  <c r="G27" i="2"/>
  <c r="H27" i="2"/>
  <c r="I27" i="2"/>
  <c r="J27" i="2"/>
  <c r="K27" i="2"/>
  <c r="L27" i="2"/>
  <c r="C28" i="2"/>
  <c r="D28" i="2"/>
  <c r="E28" i="2"/>
  <c r="F28" i="2"/>
  <c r="G28" i="2"/>
  <c r="H28" i="2"/>
  <c r="I28" i="2"/>
  <c r="J28" i="2"/>
  <c r="K28" i="2"/>
  <c r="L28" i="2"/>
  <c r="C29" i="2"/>
  <c r="D29" i="2"/>
  <c r="E29" i="2"/>
  <c r="F29" i="2"/>
  <c r="G29" i="2"/>
  <c r="H29" i="2"/>
  <c r="I29" i="2"/>
  <c r="J29" i="2"/>
  <c r="K29" i="2"/>
  <c r="L29" i="2"/>
  <c r="C30" i="2"/>
  <c r="D30" i="2"/>
  <c r="E30" i="2"/>
  <c r="F30" i="2"/>
  <c r="G30" i="2"/>
  <c r="H30" i="2"/>
  <c r="I30" i="2"/>
  <c r="J30" i="2"/>
  <c r="K30" i="2"/>
  <c r="L30" i="2"/>
  <c r="C31" i="2"/>
  <c r="D31" i="2"/>
  <c r="E31" i="2"/>
  <c r="F31" i="2"/>
  <c r="G31" i="2"/>
  <c r="H31" i="2"/>
  <c r="I31" i="2"/>
  <c r="J31" i="2"/>
  <c r="K31" i="2"/>
  <c r="L31" i="2"/>
  <c r="C32" i="2"/>
  <c r="D32" i="2"/>
  <c r="E32" i="2"/>
  <c r="F32" i="2"/>
  <c r="G32" i="2"/>
  <c r="H32" i="2"/>
  <c r="I32" i="2"/>
  <c r="J32" i="2"/>
  <c r="K32" i="2"/>
  <c r="L32" i="2"/>
  <c r="C33" i="2"/>
  <c r="D33" i="2"/>
  <c r="E33" i="2"/>
  <c r="F33" i="2"/>
  <c r="G33" i="2"/>
  <c r="H33" i="2"/>
  <c r="I33" i="2"/>
  <c r="J33" i="2"/>
  <c r="K33" i="2"/>
  <c r="L33" i="2"/>
  <c r="C34" i="2"/>
  <c r="D34" i="2"/>
  <c r="E34" i="2"/>
  <c r="F34" i="2"/>
  <c r="G34" i="2"/>
  <c r="H34" i="2"/>
  <c r="I34" i="2"/>
  <c r="J34" i="2"/>
  <c r="K34" i="2"/>
  <c r="L34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0" i="2"/>
  <c r="U12" i="1"/>
  <c r="U14" i="1"/>
  <c r="U4" i="1"/>
  <c r="U6" i="1"/>
  <c r="R9" i="1"/>
  <c r="Q9" i="1"/>
  <c r="U9" i="1" s="1"/>
  <c r="Q3" i="1"/>
  <c r="R3" i="1"/>
  <c r="Q4" i="1"/>
  <c r="R4" i="1"/>
  <c r="Q5" i="1"/>
  <c r="R5" i="1"/>
  <c r="Q6" i="1"/>
  <c r="R6" i="1"/>
  <c r="Q7" i="1"/>
  <c r="R7" i="1"/>
  <c r="Q10" i="1"/>
  <c r="R10" i="1"/>
  <c r="Q12" i="1"/>
  <c r="R12" i="1"/>
  <c r="Q13" i="1"/>
  <c r="R13" i="1"/>
  <c r="Q14" i="1"/>
  <c r="R14" i="1"/>
  <c r="Q15" i="1"/>
  <c r="R15" i="1"/>
  <c r="L12" i="1"/>
  <c r="M12" i="1"/>
  <c r="L13" i="1"/>
  <c r="U13" i="1" s="1"/>
  <c r="M13" i="1"/>
  <c r="L14" i="1"/>
  <c r="M14" i="1"/>
  <c r="L15" i="1"/>
  <c r="U15" i="1" s="1"/>
  <c r="M15" i="1"/>
  <c r="L9" i="1"/>
  <c r="M9" i="1"/>
  <c r="L10" i="1"/>
  <c r="U10" i="1" s="1"/>
  <c r="M10" i="1"/>
  <c r="M3" i="1"/>
  <c r="M4" i="1"/>
  <c r="M5" i="1"/>
  <c r="M6" i="1"/>
  <c r="M7" i="1"/>
  <c r="L3" i="1"/>
  <c r="U3" i="1" s="1"/>
  <c r="L4" i="1"/>
  <c r="L5" i="1"/>
  <c r="U5" i="1" s="1"/>
  <c r="L6" i="1"/>
  <c r="L7" i="1"/>
  <c r="U7" i="1" s="1"/>
  <c r="P13" i="1"/>
  <c r="P14" i="1"/>
  <c r="P15" i="1"/>
  <c r="P12" i="1"/>
  <c r="P10" i="1"/>
  <c r="P9" i="1"/>
  <c r="P4" i="1"/>
  <c r="P5" i="1"/>
  <c r="P6" i="1"/>
  <c r="P7" i="1"/>
  <c r="P3" i="1"/>
  <c r="K13" i="1"/>
  <c r="K14" i="1"/>
  <c r="K15" i="1"/>
  <c r="K12" i="1"/>
  <c r="K10" i="1"/>
  <c r="K9" i="1"/>
  <c r="K4" i="1"/>
  <c r="K5" i="1"/>
  <c r="K6" i="1"/>
  <c r="K7" i="1"/>
  <c r="K3" i="1"/>
</calcChain>
</file>

<file path=xl/sharedStrings.xml><?xml version="1.0" encoding="utf-8"?>
<sst xmlns="http://schemas.openxmlformats.org/spreadsheetml/2006/main" count="311" uniqueCount="62">
  <si>
    <t>Total</t>
  </si>
  <si>
    <t>Loca_Significance</t>
  </si>
  <si>
    <t>Global_Significance</t>
  </si>
  <si>
    <t>stationary</t>
  </si>
  <si>
    <t>TY</t>
  </si>
  <si>
    <t>R1mm</t>
  </si>
  <si>
    <t>INCREASING</t>
  </si>
  <si>
    <t>CWD</t>
  </si>
  <si>
    <t>CWDm</t>
  </si>
  <si>
    <t>CDD</t>
  </si>
  <si>
    <t>CDDm</t>
  </si>
  <si>
    <t>R95p</t>
  </si>
  <si>
    <t>R95pTOT</t>
  </si>
  <si>
    <t>RX1day</t>
  </si>
  <si>
    <t>RX5day</t>
  </si>
  <si>
    <t>SDII</t>
  </si>
  <si>
    <t>PRCPTOT</t>
  </si>
  <si>
    <t>R1mm1</t>
  </si>
  <si>
    <t>DECREASING</t>
  </si>
  <si>
    <t>CWD1</t>
  </si>
  <si>
    <t>CWDm1</t>
  </si>
  <si>
    <t>CDD1</t>
  </si>
  <si>
    <t>CDDm1</t>
  </si>
  <si>
    <t>R95p1</t>
  </si>
  <si>
    <t>R95pTOT1</t>
  </si>
  <si>
    <t>RX1day1</t>
  </si>
  <si>
    <t>RX5day1</t>
  </si>
  <si>
    <t>SDII1</t>
  </si>
  <si>
    <t>PRCPTOT1</t>
  </si>
  <si>
    <t>Increasing</t>
  </si>
  <si>
    <t>Decreasing</t>
  </si>
  <si>
    <t>Stationary</t>
  </si>
  <si>
    <t>Indices based on fixed threshold</t>
  </si>
  <si>
    <t>Local Significant</t>
  </si>
  <si>
    <t>Global Significant</t>
  </si>
  <si>
    <t>Indices based on station-related threshold</t>
  </si>
  <si>
    <t>Non-threshold indices</t>
  </si>
  <si>
    <t>Puno</t>
  </si>
  <si>
    <t>Pampahuta</t>
  </si>
  <si>
    <t>Chuquibambilla</t>
  </si>
  <si>
    <t>Lampa</t>
  </si>
  <si>
    <t>Cabanillas</t>
  </si>
  <si>
    <t>Huancane</t>
  </si>
  <si>
    <t>Huaraya Moho</t>
  </si>
  <si>
    <t>Capachica</t>
  </si>
  <si>
    <t>Taraco</t>
  </si>
  <si>
    <t>Mazo Cruz</t>
  </si>
  <si>
    <t>Desaguadero</t>
  </si>
  <si>
    <t>Laraqueri</t>
  </si>
  <si>
    <t>Putina</t>
  </si>
  <si>
    <t>Ichuña</t>
  </si>
  <si>
    <t>Capazo</t>
  </si>
  <si>
    <t/>
  </si>
  <si>
    <t>*-0.2</t>
  </si>
  <si>
    <t>*-0.3</t>
  </si>
  <si>
    <t>*-18.7</t>
  </si>
  <si>
    <t>*-2.3</t>
  </si>
  <si>
    <t>*-7.5</t>
  </si>
  <si>
    <t>*-0.8</t>
  </si>
  <si>
    <t>*2.5</t>
  </si>
  <si>
    <t>secas</t>
  </si>
  <si>
    <t>humedas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</si>
</sst>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/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1" xfId="0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0" fillId="0" borderId="11" xfId="0" applyBorder="1"/>
    <xf numFmtId="0" fontId="19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/>
    <xf numFmtId="0" fontId="0" fillId="0" borderId="13" xfId="0" applyBorder="1"/>
    <xf numFmtId="0" fontId="0" fillId="0" borderId="13" xfId="0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0" fillId="33" borderId="13" xfId="0" applyFill="1" applyBorder="1"/>
    <xf numFmtId="0" fontId="0" fillId="0" borderId="14" xfId="0" applyBorder="1"/>
    <xf numFmtId="0" fontId="0" fillId="0" borderId="15" xfId="0" applyBorder="1" applyAlignment="1">
      <alignment vertical="center"/>
    </xf>
    <xf numFmtId="0" fontId="18" fillId="0" borderId="15" xfId="0" applyFont="1" applyBorder="1" applyAlignment="1">
      <alignment horizontal="center" vertical="center"/>
    </xf>
    <xf numFmtId="0" fontId="0" fillId="0" borderId="16" xfId="0" applyBorder="1"/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18" fillId="0" borderId="19" xfId="0" applyFont="1" applyBorder="1" applyAlignment="1">
      <alignment vertical="center"/>
    </xf>
    <xf numFmtId="0" fontId="19" fillId="0" borderId="11" xfId="0" applyFont="1" applyBorder="1" applyAlignment="1">
      <alignment horizontal="right" vertical="center"/>
    </xf>
    <xf numFmtId="0" fontId="19" fillId="0" borderId="11" xfId="0" applyFont="1" applyBorder="1" applyAlignment="1">
      <alignment vertical="center"/>
    </xf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G1" zoomScale="70" zoomScaleNormal="70" workbookViewId="0">
      <selection activeCell="K8" sqref="K8"/>
    </sheetView>
  </sheetViews>
  <sheetFormatPr baseColWidth="10" defaultRowHeight="15" x14ac:dyDescent="0.25"/>
  <cols>
    <col min="10" max="10" width="50.7109375" bestFit="1" customWidth="1"/>
    <col min="11" max="11" width="13.5703125" bestFit="1" customWidth="1"/>
    <col min="12" max="12" width="21.140625" bestFit="1" customWidth="1"/>
    <col min="13" max="13" width="22.140625" bestFit="1" customWidth="1"/>
    <col min="14" max="14" width="12.140625" customWidth="1"/>
    <col min="16" max="16" width="14.5703125" bestFit="1" customWidth="1"/>
    <col min="17" max="17" width="21.140625" bestFit="1" customWidth="1"/>
  </cols>
  <sheetData>
    <row r="1" spans="1:21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J1" s="16"/>
      <c r="K1" s="17" t="s">
        <v>29</v>
      </c>
      <c r="L1" s="16"/>
      <c r="M1" s="16"/>
      <c r="N1" s="16"/>
      <c r="O1" s="16"/>
      <c r="P1" s="17" t="s">
        <v>30</v>
      </c>
      <c r="Q1" s="16"/>
      <c r="R1" s="27"/>
      <c r="S1" s="27"/>
      <c r="T1" s="16"/>
      <c r="U1" s="17" t="s">
        <v>31</v>
      </c>
    </row>
    <row r="2" spans="1:21" ht="15.75" thickBot="1" x14ac:dyDescent="0.3">
      <c r="A2" t="s">
        <v>5</v>
      </c>
      <c r="B2">
        <v>6</v>
      </c>
      <c r="C2">
        <v>0</v>
      </c>
      <c r="D2">
        <v>0</v>
      </c>
      <c r="E2">
        <v>4</v>
      </c>
      <c r="F2" t="s">
        <v>6</v>
      </c>
      <c r="J2" s="2" t="s">
        <v>32</v>
      </c>
      <c r="K2" s="3" t="s">
        <v>0</v>
      </c>
      <c r="L2" s="3" t="s">
        <v>33</v>
      </c>
      <c r="M2" s="3" t="s">
        <v>34</v>
      </c>
      <c r="N2" s="3"/>
      <c r="O2" s="1"/>
      <c r="P2" s="3" t="s">
        <v>0</v>
      </c>
      <c r="Q2" s="3" t="s">
        <v>33</v>
      </c>
      <c r="R2" s="31" t="s">
        <v>34</v>
      </c>
      <c r="S2" s="31"/>
      <c r="T2" s="3"/>
      <c r="U2" s="3" t="s">
        <v>0</v>
      </c>
    </row>
    <row r="3" spans="1:21" x14ac:dyDescent="0.25">
      <c r="A3" t="s">
        <v>7</v>
      </c>
      <c r="B3">
        <v>4</v>
      </c>
      <c r="C3">
        <v>1</v>
      </c>
      <c r="D3">
        <v>0</v>
      </c>
      <c r="E3">
        <v>3</v>
      </c>
      <c r="F3" t="s">
        <v>6</v>
      </c>
      <c r="J3" s="5" t="s">
        <v>5</v>
      </c>
      <c r="K3">
        <f>B2</f>
        <v>6</v>
      </c>
      <c r="L3">
        <f>C2</f>
        <v>0</v>
      </c>
      <c r="M3">
        <f>D2</f>
        <v>0</v>
      </c>
      <c r="O3" s="5" t="s">
        <v>5</v>
      </c>
      <c r="P3" s="10">
        <f>B13</f>
        <v>7</v>
      </c>
      <c r="Q3">
        <f t="shared" ref="Q3:R7" si="0">C13</f>
        <v>2</v>
      </c>
      <c r="R3" s="32">
        <f t="shared" si="0"/>
        <v>0</v>
      </c>
      <c r="S3" s="32"/>
      <c r="T3" s="9"/>
      <c r="U3">
        <f>15-(L3+Q3)</f>
        <v>13</v>
      </c>
    </row>
    <row r="4" spans="1:21" x14ac:dyDescent="0.25">
      <c r="A4" t="s">
        <v>8</v>
      </c>
      <c r="B4">
        <v>9</v>
      </c>
      <c r="C4">
        <v>1</v>
      </c>
      <c r="D4">
        <v>0</v>
      </c>
      <c r="E4">
        <v>6</v>
      </c>
      <c r="F4" t="s">
        <v>6</v>
      </c>
      <c r="J4" s="6" t="s">
        <v>7</v>
      </c>
      <c r="K4">
        <f t="shared" ref="K4:M7" si="1">B3</f>
        <v>4</v>
      </c>
      <c r="L4">
        <f t="shared" si="1"/>
        <v>1</v>
      </c>
      <c r="M4">
        <f t="shared" si="1"/>
        <v>0</v>
      </c>
      <c r="O4" s="6" t="s">
        <v>7</v>
      </c>
      <c r="P4" s="10">
        <f t="shared" ref="P4:P7" si="2">B14</f>
        <v>5</v>
      </c>
      <c r="Q4">
        <f t="shared" si="0"/>
        <v>0</v>
      </c>
      <c r="R4" s="30">
        <f t="shared" si="0"/>
        <v>0</v>
      </c>
      <c r="S4" s="30"/>
      <c r="T4" s="8"/>
      <c r="U4">
        <f t="shared" ref="U4:U15" si="3">15-(L4+Q4)</f>
        <v>14</v>
      </c>
    </row>
    <row r="5" spans="1:21" x14ac:dyDescent="0.25">
      <c r="A5" t="s">
        <v>9</v>
      </c>
      <c r="B5">
        <v>5</v>
      </c>
      <c r="C5">
        <v>1</v>
      </c>
      <c r="D5">
        <v>0</v>
      </c>
      <c r="E5">
        <v>3</v>
      </c>
      <c r="F5" t="s">
        <v>6</v>
      </c>
      <c r="J5" s="6" t="s">
        <v>8</v>
      </c>
      <c r="K5" s="10">
        <f t="shared" si="1"/>
        <v>9</v>
      </c>
      <c r="L5">
        <f t="shared" si="1"/>
        <v>1</v>
      </c>
      <c r="M5">
        <f t="shared" si="1"/>
        <v>0</v>
      </c>
      <c r="O5" s="6" t="s">
        <v>8</v>
      </c>
      <c r="P5">
        <f t="shared" si="2"/>
        <v>5</v>
      </c>
      <c r="Q5">
        <f t="shared" si="0"/>
        <v>2</v>
      </c>
      <c r="R5" s="30">
        <f t="shared" si="0"/>
        <v>2</v>
      </c>
      <c r="S5" s="30"/>
      <c r="T5" s="8"/>
      <c r="U5">
        <f t="shared" si="3"/>
        <v>12</v>
      </c>
    </row>
    <row r="6" spans="1:21" x14ac:dyDescent="0.25">
      <c r="A6" t="s">
        <v>10</v>
      </c>
      <c r="B6">
        <v>7</v>
      </c>
      <c r="C6">
        <v>1</v>
      </c>
      <c r="D6">
        <v>0</v>
      </c>
      <c r="E6">
        <v>4</v>
      </c>
      <c r="F6" t="s">
        <v>6</v>
      </c>
      <c r="J6" s="6" t="s">
        <v>9</v>
      </c>
      <c r="K6" s="10">
        <f t="shared" si="1"/>
        <v>5</v>
      </c>
      <c r="L6">
        <f t="shared" si="1"/>
        <v>1</v>
      </c>
      <c r="M6">
        <f t="shared" si="1"/>
        <v>0</v>
      </c>
      <c r="O6" s="6" t="s">
        <v>9</v>
      </c>
      <c r="P6">
        <f t="shared" si="2"/>
        <v>4</v>
      </c>
      <c r="Q6">
        <f t="shared" si="0"/>
        <v>1</v>
      </c>
      <c r="R6" s="30">
        <f t="shared" si="0"/>
        <v>0</v>
      </c>
      <c r="S6" s="30"/>
      <c r="T6" s="8"/>
      <c r="U6">
        <f t="shared" si="3"/>
        <v>13</v>
      </c>
    </row>
    <row r="7" spans="1:21" ht="15.75" thickBot="1" x14ac:dyDescent="0.3">
      <c r="A7" t="s">
        <v>11</v>
      </c>
      <c r="B7">
        <v>1</v>
      </c>
      <c r="C7">
        <v>1</v>
      </c>
      <c r="D7">
        <v>0</v>
      </c>
      <c r="E7">
        <v>-1</v>
      </c>
      <c r="F7" t="s">
        <v>6</v>
      </c>
      <c r="J7" s="7" t="s">
        <v>10</v>
      </c>
      <c r="K7" s="11">
        <f t="shared" si="1"/>
        <v>7</v>
      </c>
      <c r="L7" s="11">
        <f t="shared" si="1"/>
        <v>1</v>
      </c>
      <c r="M7" s="11">
        <f t="shared" si="1"/>
        <v>0</v>
      </c>
      <c r="N7" s="11"/>
      <c r="O7" s="13" t="s">
        <v>10</v>
      </c>
      <c r="P7" s="14">
        <f t="shared" si="2"/>
        <v>8</v>
      </c>
      <c r="Q7" s="11">
        <f t="shared" si="0"/>
        <v>2</v>
      </c>
      <c r="R7" s="28">
        <f t="shared" si="0"/>
        <v>0</v>
      </c>
      <c r="S7" s="28"/>
      <c r="T7" s="12"/>
      <c r="U7" s="11">
        <f t="shared" si="3"/>
        <v>12</v>
      </c>
    </row>
    <row r="8" spans="1:21" ht="15.75" thickBot="1" x14ac:dyDescent="0.3">
      <c r="A8" t="s">
        <v>12</v>
      </c>
      <c r="B8">
        <v>7</v>
      </c>
      <c r="C8">
        <v>1</v>
      </c>
      <c r="D8">
        <v>0</v>
      </c>
      <c r="E8">
        <v>5</v>
      </c>
      <c r="F8" t="s">
        <v>6</v>
      </c>
      <c r="J8" s="2" t="s">
        <v>35</v>
      </c>
      <c r="K8" s="3"/>
      <c r="L8" s="3"/>
      <c r="M8" s="3"/>
      <c r="N8" s="3"/>
      <c r="O8" s="1"/>
      <c r="P8" s="3"/>
      <c r="Q8" s="3"/>
      <c r="R8" s="29"/>
      <c r="S8" s="29"/>
      <c r="T8" s="3"/>
      <c r="U8" s="3"/>
    </row>
    <row r="9" spans="1:21" x14ac:dyDescent="0.25">
      <c r="A9" t="s">
        <v>13</v>
      </c>
      <c r="B9">
        <v>9</v>
      </c>
      <c r="C9">
        <v>1</v>
      </c>
      <c r="D9">
        <v>1</v>
      </c>
      <c r="E9">
        <v>7</v>
      </c>
      <c r="F9" t="s">
        <v>6</v>
      </c>
      <c r="J9" s="6" t="s">
        <v>11</v>
      </c>
      <c r="K9">
        <f>B7</f>
        <v>1</v>
      </c>
      <c r="L9">
        <f t="shared" ref="L9:M9" si="4">C7</f>
        <v>1</v>
      </c>
      <c r="M9">
        <f t="shared" si="4"/>
        <v>0</v>
      </c>
      <c r="O9" s="6" t="s">
        <v>11</v>
      </c>
      <c r="P9" s="10">
        <f>B18</f>
        <v>3</v>
      </c>
      <c r="Q9">
        <f>C18</f>
        <v>1</v>
      </c>
      <c r="R9" s="32">
        <f>D18</f>
        <v>0</v>
      </c>
      <c r="S9" s="32"/>
      <c r="T9" s="8"/>
      <c r="U9">
        <f t="shared" si="3"/>
        <v>13</v>
      </c>
    </row>
    <row r="10" spans="1:21" ht="15.75" thickBot="1" x14ac:dyDescent="0.3">
      <c r="A10" t="s">
        <v>14</v>
      </c>
      <c r="B10">
        <v>4</v>
      </c>
      <c r="C10">
        <v>0</v>
      </c>
      <c r="D10">
        <v>0</v>
      </c>
      <c r="E10">
        <v>1</v>
      </c>
      <c r="F10" t="s">
        <v>6</v>
      </c>
      <c r="J10" s="7" t="s">
        <v>12</v>
      </c>
      <c r="K10" s="11">
        <f>B8</f>
        <v>7</v>
      </c>
      <c r="L10" s="11">
        <f t="shared" ref="L10:M10" si="5">C8</f>
        <v>1</v>
      </c>
      <c r="M10" s="11">
        <f t="shared" si="5"/>
        <v>0</v>
      </c>
      <c r="N10" s="11"/>
      <c r="O10" s="13" t="s">
        <v>12</v>
      </c>
      <c r="P10" s="14">
        <f>B19</f>
        <v>8</v>
      </c>
      <c r="Q10" s="11">
        <f t="shared" ref="Q10:R10" si="6">C19</f>
        <v>1</v>
      </c>
      <c r="R10" s="28">
        <f t="shared" si="6"/>
        <v>1</v>
      </c>
      <c r="S10" s="28"/>
      <c r="T10" s="12"/>
      <c r="U10" s="11">
        <f t="shared" si="3"/>
        <v>13</v>
      </c>
    </row>
    <row r="11" spans="1:21" ht="15.75" thickBot="1" x14ac:dyDescent="0.3">
      <c r="A11" t="s">
        <v>15</v>
      </c>
      <c r="B11">
        <v>7</v>
      </c>
      <c r="C11">
        <v>0</v>
      </c>
      <c r="D11">
        <v>0</v>
      </c>
      <c r="E11">
        <v>4</v>
      </c>
      <c r="F11" t="s">
        <v>6</v>
      </c>
      <c r="J11" s="2" t="s">
        <v>36</v>
      </c>
      <c r="K11" s="3"/>
      <c r="L11" s="3"/>
      <c r="M11" s="3"/>
      <c r="N11" s="3"/>
      <c r="O11" s="1"/>
      <c r="P11" s="3"/>
      <c r="Q11" s="3"/>
      <c r="R11" s="29"/>
      <c r="S11" s="29"/>
      <c r="T11" s="3"/>
      <c r="U11" s="3"/>
    </row>
    <row r="12" spans="1:21" x14ac:dyDescent="0.25">
      <c r="A12" t="s">
        <v>16</v>
      </c>
      <c r="B12">
        <v>5</v>
      </c>
      <c r="C12">
        <v>1</v>
      </c>
      <c r="D12">
        <v>0</v>
      </c>
      <c r="E12">
        <v>3</v>
      </c>
      <c r="F12" t="s">
        <v>6</v>
      </c>
      <c r="J12" s="6" t="s">
        <v>13</v>
      </c>
      <c r="K12" s="10">
        <f>B9</f>
        <v>9</v>
      </c>
      <c r="L12">
        <f t="shared" ref="L12:M15" si="7">C9</f>
        <v>1</v>
      </c>
      <c r="M12">
        <f t="shared" si="7"/>
        <v>1</v>
      </c>
      <c r="O12" s="6" t="s">
        <v>13</v>
      </c>
      <c r="P12">
        <f>B20</f>
        <v>6</v>
      </c>
      <c r="Q12">
        <f t="shared" ref="Q12:R15" si="8">C20</f>
        <v>1</v>
      </c>
      <c r="R12" s="30">
        <f t="shared" si="8"/>
        <v>1</v>
      </c>
      <c r="S12" s="30"/>
      <c r="T12" s="8"/>
      <c r="U12">
        <f t="shared" si="3"/>
        <v>13</v>
      </c>
    </row>
    <row r="13" spans="1:21" x14ac:dyDescent="0.25">
      <c r="A13" t="s">
        <v>17</v>
      </c>
      <c r="B13">
        <v>7</v>
      </c>
      <c r="C13">
        <v>2</v>
      </c>
      <c r="D13">
        <v>0</v>
      </c>
      <c r="E13">
        <v>5</v>
      </c>
      <c r="F13" t="s">
        <v>18</v>
      </c>
      <c r="J13" s="6" t="s">
        <v>14</v>
      </c>
      <c r="K13">
        <f t="shared" ref="K13:K15" si="9">B10</f>
        <v>4</v>
      </c>
      <c r="L13">
        <f t="shared" si="7"/>
        <v>0</v>
      </c>
      <c r="M13">
        <f t="shared" si="7"/>
        <v>0</v>
      </c>
      <c r="O13" s="6" t="s">
        <v>14</v>
      </c>
      <c r="P13" s="10">
        <f t="shared" ref="P13:P15" si="10">B21</f>
        <v>10</v>
      </c>
      <c r="Q13">
        <f t="shared" si="8"/>
        <v>3</v>
      </c>
      <c r="R13" s="30">
        <f t="shared" si="8"/>
        <v>1</v>
      </c>
      <c r="S13" s="30"/>
      <c r="T13" s="8"/>
      <c r="U13">
        <f t="shared" si="3"/>
        <v>12</v>
      </c>
    </row>
    <row r="14" spans="1:21" x14ac:dyDescent="0.25">
      <c r="A14" t="s">
        <v>19</v>
      </c>
      <c r="B14">
        <v>5</v>
      </c>
      <c r="C14">
        <v>0</v>
      </c>
      <c r="D14">
        <v>0</v>
      </c>
      <c r="E14">
        <v>4</v>
      </c>
      <c r="F14" t="s">
        <v>18</v>
      </c>
      <c r="J14" s="6" t="s">
        <v>15</v>
      </c>
      <c r="K14">
        <f t="shared" si="9"/>
        <v>7</v>
      </c>
      <c r="L14">
        <f t="shared" si="7"/>
        <v>0</v>
      </c>
      <c r="M14">
        <f t="shared" si="7"/>
        <v>0</v>
      </c>
      <c r="O14" s="6" t="s">
        <v>15</v>
      </c>
      <c r="P14" s="10">
        <f t="shared" si="10"/>
        <v>8</v>
      </c>
      <c r="Q14">
        <f t="shared" si="8"/>
        <v>3</v>
      </c>
      <c r="R14" s="30">
        <f t="shared" si="8"/>
        <v>1</v>
      </c>
      <c r="S14" s="30"/>
      <c r="T14" s="8"/>
      <c r="U14">
        <f t="shared" si="3"/>
        <v>12</v>
      </c>
    </row>
    <row r="15" spans="1:21" ht="15.75" thickBot="1" x14ac:dyDescent="0.3">
      <c r="A15" t="s">
        <v>20</v>
      </c>
      <c r="B15">
        <v>5</v>
      </c>
      <c r="C15">
        <v>2</v>
      </c>
      <c r="D15">
        <v>2</v>
      </c>
      <c r="E15">
        <v>2</v>
      </c>
      <c r="F15" t="s">
        <v>18</v>
      </c>
      <c r="J15" s="13" t="s">
        <v>16</v>
      </c>
      <c r="K15" s="11">
        <f t="shared" si="9"/>
        <v>5</v>
      </c>
      <c r="L15" s="11">
        <f t="shared" si="7"/>
        <v>1</v>
      </c>
      <c r="M15" s="11">
        <f t="shared" si="7"/>
        <v>0</v>
      </c>
      <c r="N15" s="11"/>
      <c r="O15" s="13" t="s">
        <v>16</v>
      </c>
      <c r="P15" s="14">
        <f t="shared" si="10"/>
        <v>10</v>
      </c>
      <c r="Q15" s="11">
        <f t="shared" si="8"/>
        <v>1</v>
      </c>
      <c r="R15" s="28">
        <f t="shared" si="8"/>
        <v>0</v>
      </c>
      <c r="S15" s="28"/>
      <c r="T15" s="12"/>
      <c r="U15" s="11">
        <f t="shared" si="3"/>
        <v>13</v>
      </c>
    </row>
    <row r="16" spans="1:21" x14ac:dyDescent="0.25">
      <c r="A16" t="s">
        <v>21</v>
      </c>
      <c r="B16">
        <v>4</v>
      </c>
      <c r="C16">
        <v>1</v>
      </c>
      <c r="D16">
        <v>0</v>
      </c>
      <c r="E16">
        <v>2</v>
      </c>
      <c r="F16" t="s">
        <v>18</v>
      </c>
    </row>
    <row r="17" spans="1:17" x14ac:dyDescent="0.25">
      <c r="A17" t="s">
        <v>22</v>
      </c>
      <c r="B17">
        <v>8</v>
      </c>
      <c r="C17">
        <v>2</v>
      </c>
      <c r="D17">
        <v>0</v>
      </c>
      <c r="E17">
        <v>5</v>
      </c>
      <c r="F17" t="s">
        <v>18</v>
      </c>
    </row>
    <row r="18" spans="1:17" x14ac:dyDescent="0.25">
      <c r="A18" t="s">
        <v>23</v>
      </c>
      <c r="B18">
        <v>3</v>
      </c>
      <c r="C18">
        <v>1</v>
      </c>
      <c r="D18">
        <v>0</v>
      </c>
      <c r="E18">
        <v>1</v>
      </c>
      <c r="F18" t="s">
        <v>18</v>
      </c>
    </row>
    <row r="19" spans="1:17" x14ac:dyDescent="0.25">
      <c r="A19" t="s">
        <v>24</v>
      </c>
      <c r="B19">
        <v>8</v>
      </c>
      <c r="C19">
        <v>1</v>
      </c>
      <c r="D19">
        <v>1</v>
      </c>
      <c r="E19">
        <v>6</v>
      </c>
      <c r="F19" t="s">
        <v>18</v>
      </c>
    </row>
    <row r="20" spans="1:17" x14ac:dyDescent="0.25">
      <c r="A20" t="s">
        <v>25</v>
      </c>
      <c r="B20">
        <v>6</v>
      </c>
      <c r="C20">
        <v>1</v>
      </c>
      <c r="D20">
        <v>1</v>
      </c>
      <c r="E20">
        <v>4</v>
      </c>
      <c r="F20" t="s">
        <v>18</v>
      </c>
    </row>
    <row r="21" spans="1:17" x14ac:dyDescent="0.25">
      <c r="A21" t="s">
        <v>26</v>
      </c>
      <c r="B21">
        <v>10</v>
      </c>
      <c r="C21">
        <v>3</v>
      </c>
      <c r="D21">
        <v>1</v>
      </c>
      <c r="E21">
        <v>7</v>
      </c>
      <c r="F21" t="s">
        <v>18</v>
      </c>
    </row>
    <row r="22" spans="1:17" x14ac:dyDescent="0.25">
      <c r="A22" t="s">
        <v>27</v>
      </c>
      <c r="B22">
        <v>8</v>
      </c>
      <c r="C22">
        <v>3</v>
      </c>
      <c r="D22">
        <v>1</v>
      </c>
      <c r="E22">
        <v>5</v>
      </c>
      <c r="F22" t="s">
        <v>18</v>
      </c>
    </row>
    <row r="23" spans="1:17" ht="15.75" thickBot="1" x14ac:dyDescent="0.3">
      <c r="A23" t="s">
        <v>28</v>
      </c>
      <c r="B23">
        <v>10</v>
      </c>
      <c r="C23">
        <v>1</v>
      </c>
      <c r="D23">
        <v>0</v>
      </c>
      <c r="E23">
        <v>8</v>
      </c>
      <c r="F23" t="s">
        <v>18</v>
      </c>
    </row>
    <row r="24" spans="1:17" x14ac:dyDescent="0.25">
      <c r="O24" s="15"/>
    </row>
    <row r="25" spans="1:17" ht="15.75" thickBot="1" x14ac:dyDescent="0.3">
      <c r="O25" s="11"/>
      <c r="Q25" s="11"/>
    </row>
  </sheetData>
  <mergeCells count="15">
    <mergeCell ref="R14:S14"/>
    <mergeCell ref="R15:S15"/>
    <mergeCell ref="R2:S2"/>
    <mergeCell ref="R3:S3"/>
    <mergeCell ref="R5:S5"/>
    <mergeCell ref="R6:S6"/>
    <mergeCell ref="R7:S7"/>
    <mergeCell ref="R4:S4"/>
    <mergeCell ref="R8:S8"/>
    <mergeCell ref="R9:S9"/>
    <mergeCell ref="R1:S1"/>
    <mergeCell ref="R10:S10"/>
    <mergeCell ref="R11:S11"/>
    <mergeCell ref="R12:S12"/>
    <mergeCell ref="R13:S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31" zoomScale="70" zoomScaleNormal="70" workbookViewId="0">
      <selection activeCell="P53" sqref="P53"/>
    </sheetView>
  </sheetViews>
  <sheetFormatPr baseColWidth="10" defaultRowHeight="15" x14ac:dyDescent="0.25"/>
  <sheetData>
    <row r="1" spans="1:12" ht="15.75" thickBot="1" x14ac:dyDescent="0.3">
      <c r="A1" s="18"/>
      <c r="B1" s="19" t="s">
        <v>5</v>
      </c>
      <c r="C1" s="19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</row>
    <row r="2" spans="1:12" x14ac:dyDescent="0.25">
      <c r="A2" s="20" t="s">
        <v>37</v>
      </c>
    </row>
    <row r="3" spans="1:12" x14ac:dyDescent="0.25">
      <c r="A3" s="20" t="s">
        <v>38</v>
      </c>
    </row>
    <row r="4" spans="1:12" x14ac:dyDescent="0.25">
      <c r="A4" s="20" t="s">
        <v>39</v>
      </c>
      <c r="C4" s="21">
        <v>0.12</v>
      </c>
      <c r="D4" s="21">
        <v>0.02</v>
      </c>
      <c r="L4" s="21">
        <v>2.85</v>
      </c>
    </row>
    <row r="5" spans="1:12" x14ac:dyDescent="0.25">
      <c r="A5" s="20" t="s">
        <v>40</v>
      </c>
    </row>
    <row r="6" spans="1:12" x14ac:dyDescent="0.25">
      <c r="A6" s="20" t="s">
        <v>41</v>
      </c>
      <c r="G6" s="21">
        <v>0.05</v>
      </c>
      <c r="H6" s="21">
        <v>1.71</v>
      </c>
      <c r="I6" s="22">
        <v>0.25</v>
      </c>
    </row>
    <row r="7" spans="1:12" x14ac:dyDescent="0.25">
      <c r="A7" s="20" t="s">
        <v>42</v>
      </c>
      <c r="J7" s="21">
        <v>-0.54</v>
      </c>
    </row>
    <row r="8" spans="1:12" x14ac:dyDescent="0.25">
      <c r="A8" s="20" t="s">
        <v>43</v>
      </c>
      <c r="B8" s="21">
        <v>-0.36</v>
      </c>
      <c r="D8" s="22">
        <v>-0.02</v>
      </c>
      <c r="F8" s="21">
        <v>0.03</v>
      </c>
    </row>
    <row r="9" spans="1:12" x14ac:dyDescent="0.25">
      <c r="A9" s="20" t="s">
        <v>44</v>
      </c>
      <c r="E9" s="21">
        <v>0.18</v>
      </c>
    </row>
    <row r="10" spans="1:12" x14ac:dyDescent="0.25">
      <c r="A10" s="20" t="s">
        <v>45</v>
      </c>
      <c r="K10" s="21">
        <v>-0.05</v>
      </c>
    </row>
    <row r="11" spans="1:12" x14ac:dyDescent="0.25">
      <c r="A11" s="20" t="s">
        <v>46</v>
      </c>
      <c r="E11" s="21">
        <v>-0.22</v>
      </c>
      <c r="F11" s="21">
        <v>-0.06</v>
      </c>
    </row>
    <row r="12" spans="1:12" x14ac:dyDescent="0.25">
      <c r="A12" s="20" t="s">
        <v>47</v>
      </c>
      <c r="B12" s="21">
        <v>-0.24</v>
      </c>
      <c r="D12" s="22">
        <v>-0.03</v>
      </c>
    </row>
    <row r="13" spans="1:12" x14ac:dyDescent="0.25">
      <c r="A13" s="20" t="s">
        <v>48</v>
      </c>
      <c r="K13" s="21">
        <v>-0.03</v>
      </c>
    </row>
    <row r="14" spans="1:12" x14ac:dyDescent="0.25">
      <c r="A14" s="20" t="s">
        <v>49</v>
      </c>
      <c r="J14" s="21">
        <v>-0.3</v>
      </c>
    </row>
    <row r="15" spans="1:12" x14ac:dyDescent="0.25">
      <c r="A15" s="20" t="s">
        <v>50</v>
      </c>
    </row>
    <row r="16" spans="1:12" ht="15.75" thickBot="1" x14ac:dyDescent="0.3">
      <c r="A16" s="23" t="s">
        <v>51</v>
      </c>
      <c r="B16" s="4"/>
      <c r="C16" s="4"/>
      <c r="D16" s="4"/>
      <c r="E16" s="4"/>
      <c r="F16" s="24">
        <v>-0.1</v>
      </c>
      <c r="G16" s="24">
        <v>-7.0000000000000007E-2</v>
      </c>
      <c r="H16" s="25">
        <v>-1.87</v>
      </c>
      <c r="I16" s="25">
        <v>-0.23</v>
      </c>
      <c r="J16" s="25">
        <v>-0.75</v>
      </c>
      <c r="K16" s="25">
        <v>-0.08</v>
      </c>
      <c r="L16" s="24">
        <v>-4.63</v>
      </c>
    </row>
    <row r="18" spans="1:12" ht="15.75" thickBot="1" x14ac:dyDescent="0.3"/>
    <row r="19" spans="1:12" ht="15.75" thickBot="1" x14ac:dyDescent="0.3">
      <c r="A19" s="18"/>
      <c r="B19" s="19" t="s">
        <v>5</v>
      </c>
      <c r="C19" s="19" t="s">
        <v>7</v>
      </c>
      <c r="D19" s="19" t="s">
        <v>8</v>
      </c>
      <c r="E19" s="19" t="s">
        <v>9</v>
      </c>
      <c r="F19" s="19" t="s">
        <v>10</v>
      </c>
      <c r="G19" s="19" t="s">
        <v>11</v>
      </c>
      <c r="H19" s="19" t="s">
        <v>12</v>
      </c>
      <c r="I19" s="19" t="s">
        <v>13</v>
      </c>
      <c r="J19" s="19" t="s">
        <v>14</v>
      </c>
      <c r="K19" s="19" t="s">
        <v>15</v>
      </c>
      <c r="L19" s="19" t="s">
        <v>16</v>
      </c>
    </row>
    <row r="20" spans="1:12" x14ac:dyDescent="0.25">
      <c r="A20" s="20" t="s">
        <v>37</v>
      </c>
      <c r="B20" t="str">
        <f>IF(B2="","",B2*10)</f>
        <v/>
      </c>
      <c r="C20" t="str">
        <f t="shared" ref="C20:L20" si="0">IF(C2="","",C2*10)</f>
        <v/>
      </c>
      <c r="D20" t="str">
        <f t="shared" si="0"/>
        <v/>
      </c>
      <c r="E20" t="str">
        <f t="shared" si="0"/>
        <v/>
      </c>
      <c r="F20" t="str">
        <f t="shared" si="0"/>
        <v/>
      </c>
      <c r="G20" t="str">
        <f t="shared" si="0"/>
        <v/>
      </c>
      <c r="H20" t="str">
        <f t="shared" si="0"/>
        <v/>
      </c>
      <c r="I20" t="str">
        <f t="shared" si="0"/>
        <v/>
      </c>
      <c r="J20" t="str">
        <f t="shared" si="0"/>
        <v/>
      </c>
      <c r="K20" t="str">
        <f t="shared" si="0"/>
        <v/>
      </c>
      <c r="L20" t="str">
        <f t="shared" si="0"/>
        <v/>
      </c>
    </row>
    <row r="21" spans="1:12" x14ac:dyDescent="0.25">
      <c r="A21" s="20" t="s">
        <v>38</v>
      </c>
      <c r="B21" t="str">
        <f t="shared" ref="B21:L34" si="1">IF(B3="","",B3*10)</f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5">
      <c r="A22" s="20" t="s">
        <v>39</v>
      </c>
      <c r="B22" t="str">
        <f t="shared" si="1"/>
        <v/>
      </c>
      <c r="C22">
        <f t="shared" si="1"/>
        <v>1.2</v>
      </c>
      <c r="D22">
        <f t="shared" si="1"/>
        <v>0.2</v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>
        <f t="shared" si="1"/>
        <v>28.5</v>
      </c>
    </row>
    <row r="23" spans="1:12" x14ac:dyDescent="0.25">
      <c r="A23" s="20" t="s">
        <v>40</v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5">
      <c r="A24" s="20" t="s">
        <v>41</v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>
        <f t="shared" si="1"/>
        <v>0.5</v>
      </c>
      <c r="H24">
        <f t="shared" si="1"/>
        <v>17.100000000000001</v>
      </c>
      <c r="I24">
        <f>IF(I6="","",I6*10)</f>
        <v>2.5</v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5">
      <c r="A25" s="20" t="s">
        <v>42</v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si="1"/>
        <v/>
      </c>
      <c r="J25">
        <f t="shared" si="1"/>
        <v>-5.4</v>
      </c>
      <c r="K25" t="str">
        <f t="shared" si="1"/>
        <v/>
      </c>
      <c r="L25" t="str">
        <f t="shared" si="1"/>
        <v/>
      </c>
    </row>
    <row r="26" spans="1:12" x14ac:dyDescent="0.25">
      <c r="A26" s="20" t="s">
        <v>43</v>
      </c>
      <c r="B26">
        <f t="shared" si="1"/>
        <v>-3.5999999999999996</v>
      </c>
      <c r="C26" t="str">
        <f t="shared" si="1"/>
        <v/>
      </c>
      <c r="D26">
        <f t="shared" si="1"/>
        <v>-0.2</v>
      </c>
      <c r="E26" t="str">
        <f t="shared" si="1"/>
        <v/>
      </c>
      <c r="F26">
        <f t="shared" si="1"/>
        <v>0.3</v>
      </c>
      <c r="G26" t="str">
        <f t="shared" si="1"/>
        <v/>
      </c>
      <c r="H26" t="str">
        <f t="shared" si="1"/>
        <v/>
      </c>
      <c r="I26" t="str">
        <f t="shared" si="1"/>
        <v/>
      </c>
      <c r="J26" t="str">
        <f t="shared" si="1"/>
        <v/>
      </c>
      <c r="K26" t="str">
        <f t="shared" si="1"/>
        <v/>
      </c>
      <c r="L26" t="str">
        <f t="shared" si="1"/>
        <v/>
      </c>
    </row>
    <row r="27" spans="1:12" x14ac:dyDescent="0.25">
      <c r="A27" s="20" t="s">
        <v>44</v>
      </c>
      <c r="B27" t="str">
        <f t="shared" si="1"/>
        <v/>
      </c>
      <c r="C27" t="str">
        <f t="shared" si="1"/>
        <v/>
      </c>
      <c r="D27" t="str">
        <f t="shared" si="1"/>
        <v/>
      </c>
      <c r="E27">
        <f t="shared" si="1"/>
        <v>1.7999999999999998</v>
      </c>
      <c r="F27" t="str">
        <f t="shared" si="1"/>
        <v/>
      </c>
      <c r="G27" t="str">
        <f t="shared" si="1"/>
        <v/>
      </c>
      <c r="H27" t="str">
        <f t="shared" si="1"/>
        <v/>
      </c>
      <c r="I27" t="str">
        <f t="shared" si="1"/>
        <v/>
      </c>
      <c r="J27" t="str">
        <f t="shared" si="1"/>
        <v/>
      </c>
      <c r="K27" t="str">
        <f t="shared" si="1"/>
        <v/>
      </c>
      <c r="L27" t="str">
        <f t="shared" si="1"/>
        <v/>
      </c>
    </row>
    <row r="28" spans="1:12" x14ac:dyDescent="0.25">
      <c r="A28" s="20" t="s">
        <v>45</v>
      </c>
      <c r="B28" t="str">
        <f t="shared" si="1"/>
        <v/>
      </c>
      <c r="C28" t="str">
        <f t="shared" si="1"/>
        <v/>
      </c>
      <c r="D28" t="str">
        <f t="shared" si="1"/>
        <v/>
      </c>
      <c r="E28" t="str">
        <f t="shared" si="1"/>
        <v/>
      </c>
      <c r="F28" t="str">
        <f t="shared" si="1"/>
        <v/>
      </c>
      <c r="G28" t="str">
        <f t="shared" si="1"/>
        <v/>
      </c>
      <c r="H28" t="str">
        <f t="shared" si="1"/>
        <v/>
      </c>
      <c r="I28" t="str">
        <f t="shared" si="1"/>
        <v/>
      </c>
      <c r="J28" t="str">
        <f t="shared" si="1"/>
        <v/>
      </c>
      <c r="K28">
        <f t="shared" si="1"/>
        <v>-0.5</v>
      </c>
      <c r="L28" t="str">
        <f t="shared" si="1"/>
        <v/>
      </c>
    </row>
    <row r="29" spans="1:12" x14ac:dyDescent="0.25">
      <c r="A29" s="20" t="s">
        <v>46</v>
      </c>
      <c r="B29" t="str">
        <f t="shared" si="1"/>
        <v/>
      </c>
      <c r="C29" t="str">
        <f t="shared" si="1"/>
        <v/>
      </c>
      <c r="D29" t="str">
        <f t="shared" si="1"/>
        <v/>
      </c>
      <c r="E29">
        <f t="shared" si="1"/>
        <v>-2.2000000000000002</v>
      </c>
      <c r="F29">
        <f t="shared" si="1"/>
        <v>-0.6</v>
      </c>
      <c r="G29" t="str">
        <f t="shared" si="1"/>
        <v/>
      </c>
      <c r="H29" t="str">
        <f t="shared" si="1"/>
        <v/>
      </c>
      <c r="I29" t="str">
        <f t="shared" si="1"/>
        <v/>
      </c>
      <c r="J29" t="str">
        <f t="shared" si="1"/>
        <v/>
      </c>
      <c r="K29" t="str">
        <f t="shared" si="1"/>
        <v/>
      </c>
      <c r="L29" t="str">
        <f t="shared" si="1"/>
        <v/>
      </c>
    </row>
    <row r="30" spans="1:12" x14ac:dyDescent="0.25">
      <c r="A30" s="20" t="s">
        <v>47</v>
      </c>
      <c r="B30">
        <f t="shared" si="1"/>
        <v>-2.4</v>
      </c>
      <c r="C30" t="str">
        <f t="shared" si="1"/>
        <v/>
      </c>
      <c r="D30">
        <f t="shared" si="1"/>
        <v>-0.3</v>
      </c>
      <c r="E30" t="str">
        <f t="shared" si="1"/>
        <v/>
      </c>
      <c r="F30" t="str">
        <f t="shared" si="1"/>
        <v/>
      </c>
      <c r="G30" t="str">
        <f t="shared" si="1"/>
        <v/>
      </c>
      <c r="H30" t="str">
        <f t="shared" si="1"/>
        <v/>
      </c>
      <c r="I30" t="str">
        <f t="shared" si="1"/>
        <v/>
      </c>
      <c r="J30" t="str">
        <f t="shared" si="1"/>
        <v/>
      </c>
      <c r="K30" t="str">
        <f t="shared" si="1"/>
        <v/>
      </c>
      <c r="L30" t="str">
        <f t="shared" si="1"/>
        <v/>
      </c>
    </row>
    <row r="31" spans="1:12" x14ac:dyDescent="0.25">
      <c r="A31" s="20" t="s">
        <v>48</v>
      </c>
      <c r="B31" t="str">
        <f t="shared" si="1"/>
        <v/>
      </c>
      <c r="C31" t="str">
        <f t="shared" si="1"/>
        <v/>
      </c>
      <c r="D31" t="str">
        <f t="shared" si="1"/>
        <v/>
      </c>
      <c r="E31" t="str">
        <f t="shared" si="1"/>
        <v/>
      </c>
      <c r="F31" t="str">
        <f t="shared" si="1"/>
        <v/>
      </c>
      <c r="G31" t="str">
        <f t="shared" si="1"/>
        <v/>
      </c>
      <c r="H31" t="str">
        <f t="shared" si="1"/>
        <v/>
      </c>
      <c r="I31" t="str">
        <f t="shared" si="1"/>
        <v/>
      </c>
      <c r="J31" t="str">
        <f t="shared" si="1"/>
        <v/>
      </c>
      <c r="K31">
        <f t="shared" si="1"/>
        <v>-0.3</v>
      </c>
      <c r="L31" t="str">
        <f t="shared" si="1"/>
        <v/>
      </c>
    </row>
    <row r="32" spans="1:12" x14ac:dyDescent="0.25">
      <c r="A32" s="20" t="s">
        <v>49</v>
      </c>
      <c r="B32" t="str">
        <f t="shared" si="1"/>
        <v/>
      </c>
      <c r="C32" t="str">
        <f t="shared" si="1"/>
        <v/>
      </c>
      <c r="D32" t="str">
        <f t="shared" si="1"/>
        <v/>
      </c>
      <c r="E32" t="str">
        <f t="shared" si="1"/>
        <v/>
      </c>
      <c r="F32" t="str">
        <f t="shared" si="1"/>
        <v/>
      </c>
      <c r="G32" t="str">
        <f t="shared" si="1"/>
        <v/>
      </c>
      <c r="H32" t="str">
        <f t="shared" si="1"/>
        <v/>
      </c>
      <c r="I32" t="str">
        <f t="shared" si="1"/>
        <v/>
      </c>
      <c r="J32">
        <f t="shared" si="1"/>
        <v>-3</v>
      </c>
      <c r="K32" t="str">
        <f t="shared" si="1"/>
        <v/>
      </c>
      <c r="L32" t="str">
        <f t="shared" si="1"/>
        <v/>
      </c>
    </row>
    <row r="33" spans="1:12" x14ac:dyDescent="0.25">
      <c r="A33" s="20" t="s">
        <v>50</v>
      </c>
      <c r="B33" t="str">
        <f t="shared" si="1"/>
        <v/>
      </c>
      <c r="C33" t="str">
        <f t="shared" si="1"/>
        <v/>
      </c>
      <c r="D33" t="str">
        <f t="shared" si="1"/>
        <v/>
      </c>
      <c r="E33" t="str">
        <f t="shared" si="1"/>
        <v/>
      </c>
      <c r="F33" t="str">
        <f t="shared" si="1"/>
        <v/>
      </c>
      <c r="G33" t="str">
        <f t="shared" si="1"/>
        <v/>
      </c>
      <c r="H33" t="str">
        <f t="shared" si="1"/>
        <v/>
      </c>
      <c r="I33" t="str">
        <f t="shared" si="1"/>
        <v/>
      </c>
      <c r="J33" t="str">
        <f t="shared" si="1"/>
        <v/>
      </c>
      <c r="K33" t="str">
        <f t="shared" si="1"/>
        <v/>
      </c>
      <c r="L33" t="str">
        <f t="shared" si="1"/>
        <v/>
      </c>
    </row>
    <row r="34" spans="1:12" ht="15.75" thickBot="1" x14ac:dyDescent="0.3">
      <c r="A34" s="23" t="s">
        <v>51</v>
      </c>
      <c r="B34" t="str">
        <f t="shared" si="1"/>
        <v/>
      </c>
      <c r="C34" t="str">
        <f t="shared" si="1"/>
        <v/>
      </c>
      <c r="D34" t="str">
        <f t="shared" si="1"/>
        <v/>
      </c>
      <c r="E34" t="str">
        <f t="shared" si="1"/>
        <v/>
      </c>
      <c r="F34">
        <f t="shared" si="1"/>
        <v>-1</v>
      </c>
      <c r="G34">
        <f t="shared" si="1"/>
        <v>-0.70000000000000007</v>
      </c>
      <c r="H34">
        <f t="shared" si="1"/>
        <v>-18.700000000000003</v>
      </c>
      <c r="I34">
        <f t="shared" si="1"/>
        <v>-2.3000000000000003</v>
      </c>
      <c r="J34">
        <f t="shared" si="1"/>
        <v>-7.5</v>
      </c>
      <c r="K34">
        <f t="shared" si="1"/>
        <v>-0.8</v>
      </c>
      <c r="L34">
        <f t="shared" si="1"/>
        <v>-46.3</v>
      </c>
    </row>
    <row r="37" spans="1:12" x14ac:dyDescent="0.25">
      <c r="B37" s="26" t="s">
        <v>5</v>
      </c>
      <c r="C37" s="26" t="s">
        <v>7</v>
      </c>
      <c r="D37" s="26" t="s">
        <v>8</v>
      </c>
      <c r="E37" s="26" t="s">
        <v>9</v>
      </c>
      <c r="F37" s="26" t="s">
        <v>10</v>
      </c>
      <c r="G37" s="26" t="s">
        <v>11</v>
      </c>
      <c r="H37" s="26" t="s">
        <v>12</v>
      </c>
      <c r="I37" s="26" t="s">
        <v>13</v>
      </c>
      <c r="J37" s="26" t="s">
        <v>14</v>
      </c>
      <c r="K37" s="26" t="s">
        <v>15</v>
      </c>
      <c r="L37" s="26" t="s">
        <v>16</v>
      </c>
    </row>
    <row r="38" spans="1:12" x14ac:dyDescent="0.25">
      <c r="A38" s="26" t="s">
        <v>37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</row>
    <row r="39" spans="1:12" x14ac:dyDescent="0.25">
      <c r="A39" s="26" t="s">
        <v>38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</row>
    <row r="40" spans="1:12" x14ac:dyDescent="0.25">
      <c r="A40" s="26" t="s">
        <v>39</v>
      </c>
      <c r="B40" t="s">
        <v>52</v>
      </c>
      <c r="C40">
        <v>1.2</v>
      </c>
      <c r="D40">
        <v>0.2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>
        <v>28.5</v>
      </c>
    </row>
    <row r="41" spans="1:12" x14ac:dyDescent="0.25">
      <c r="A41" s="26" t="s">
        <v>40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</row>
    <row r="42" spans="1:12" x14ac:dyDescent="0.25">
      <c r="A42" s="26" t="s">
        <v>41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>
        <v>0.5</v>
      </c>
      <c r="H42">
        <v>17.100000000000001</v>
      </c>
      <c r="I42" t="s">
        <v>59</v>
      </c>
      <c r="J42" t="s">
        <v>52</v>
      </c>
      <c r="K42" t="s">
        <v>52</v>
      </c>
      <c r="L42" t="s">
        <v>52</v>
      </c>
    </row>
    <row r="43" spans="1:12" x14ac:dyDescent="0.25">
      <c r="A43" s="26" t="s">
        <v>42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>
        <v>-5.4</v>
      </c>
      <c r="K43" t="s">
        <v>52</v>
      </c>
      <c r="L43" t="s">
        <v>52</v>
      </c>
    </row>
    <row r="44" spans="1:12" x14ac:dyDescent="0.25">
      <c r="A44" s="26" t="s">
        <v>43</v>
      </c>
      <c r="B44">
        <v>-3.5999999999999996</v>
      </c>
      <c r="C44" t="s">
        <v>52</v>
      </c>
      <c r="D44" t="s">
        <v>53</v>
      </c>
      <c r="E44" t="s">
        <v>52</v>
      </c>
      <c r="F44">
        <v>0.3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</row>
    <row r="45" spans="1:12" x14ac:dyDescent="0.25">
      <c r="A45" s="26" t="s">
        <v>44</v>
      </c>
      <c r="B45" t="s">
        <v>52</v>
      </c>
      <c r="C45" t="s">
        <v>52</v>
      </c>
      <c r="D45" t="s">
        <v>52</v>
      </c>
      <c r="E45">
        <v>1.7999999999999998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</row>
    <row r="46" spans="1:12" x14ac:dyDescent="0.25">
      <c r="A46" s="26" t="s">
        <v>45</v>
      </c>
      <c r="B46" t="s">
        <v>52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>
        <v>-0.5</v>
      </c>
      <c r="L46" t="s">
        <v>52</v>
      </c>
    </row>
    <row r="47" spans="1:12" x14ac:dyDescent="0.25">
      <c r="A47" s="26" t="s">
        <v>46</v>
      </c>
      <c r="B47" t="s">
        <v>52</v>
      </c>
      <c r="C47" t="s">
        <v>52</v>
      </c>
      <c r="D47" t="s">
        <v>52</v>
      </c>
      <c r="E47">
        <v>-2.2000000000000002</v>
      </c>
      <c r="F47">
        <v>-0.6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</row>
    <row r="48" spans="1:12" x14ac:dyDescent="0.25">
      <c r="A48" s="26" t="s">
        <v>47</v>
      </c>
      <c r="B48">
        <v>-2.4</v>
      </c>
      <c r="C48" t="s">
        <v>52</v>
      </c>
      <c r="D48" t="s">
        <v>54</v>
      </c>
      <c r="E48" t="s">
        <v>52</v>
      </c>
      <c r="F48" t="s">
        <v>52</v>
      </c>
      <c r="G48" t="s">
        <v>52</v>
      </c>
      <c r="H48" t="s">
        <v>52</v>
      </c>
      <c r="I48" t="s">
        <v>52</v>
      </c>
      <c r="J48" t="s">
        <v>52</v>
      </c>
      <c r="K48" t="s">
        <v>52</v>
      </c>
      <c r="L48" t="s">
        <v>52</v>
      </c>
    </row>
    <row r="49" spans="1:15" x14ac:dyDescent="0.25">
      <c r="A49" s="26" t="s">
        <v>48</v>
      </c>
      <c r="B49" t="s">
        <v>52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>
        <v>-0.3</v>
      </c>
      <c r="L49" t="s">
        <v>52</v>
      </c>
    </row>
    <row r="50" spans="1:15" x14ac:dyDescent="0.25">
      <c r="A50" s="26" t="s">
        <v>49</v>
      </c>
      <c r="B50" t="s">
        <v>52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>
        <v>-3</v>
      </c>
      <c r="K50" t="s">
        <v>52</v>
      </c>
      <c r="L50" t="s">
        <v>52</v>
      </c>
    </row>
    <row r="51" spans="1:15" x14ac:dyDescent="0.25">
      <c r="A51" s="26" t="s">
        <v>50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</row>
    <row r="52" spans="1:15" x14ac:dyDescent="0.25">
      <c r="A52" s="26" t="s">
        <v>51</v>
      </c>
      <c r="B52" t="s">
        <v>52</v>
      </c>
      <c r="C52" t="s">
        <v>52</v>
      </c>
      <c r="D52" t="s">
        <v>52</v>
      </c>
      <c r="E52" t="s">
        <v>52</v>
      </c>
      <c r="F52">
        <v>-1</v>
      </c>
      <c r="G52">
        <v>-0.70000000000000007</v>
      </c>
      <c r="H52" t="s">
        <v>55</v>
      </c>
      <c r="I52" t="s">
        <v>56</v>
      </c>
      <c r="J52" t="s">
        <v>57</v>
      </c>
      <c r="K52" t="s">
        <v>58</v>
      </c>
      <c r="L52">
        <v>-46.3</v>
      </c>
    </row>
    <row r="54" spans="1:15" x14ac:dyDescent="0.25">
      <c r="A54" s="26" t="s">
        <v>60</v>
      </c>
      <c r="B54">
        <v>2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3</v>
      </c>
      <c r="K54">
        <v>3</v>
      </c>
      <c r="L54">
        <v>1</v>
      </c>
      <c r="M54">
        <f>SUM(B54:L54)</f>
        <v>16</v>
      </c>
      <c r="O54">
        <f>16*100/25</f>
        <v>64</v>
      </c>
    </row>
    <row r="55" spans="1:15" x14ac:dyDescent="0.25">
      <c r="A55" s="26" t="s">
        <v>61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f>SUM(B55:L55)</f>
        <v>9</v>
      </c>
      <c r="O55">
        <f>9*100/25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table_3_trend_overview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01</dc:creator>
  <cp:lastModifiedBy>Adrian_Huerta</cp:lastModifiedBy>
  <dcterms:created xsi:type="dcterms:W3CDTF">2017-02-09T06:30:09Z</dcterms:created>
  <dcterms:modified xsi:type="dcterms:W3CDTF">2017-02-10T17:08:52Z</dcterms:modified>
</cp:coreProperties>
</file>