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pe\SI\OFFICE\excel\"/>
    </mc:Choice>
  </mc:AlternateContent>
  <xr:revisionPtr revIDLastSave="0" documentId="13_ncr:1_{206AD387-BFBB-484E-81DB-97BF4D5684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ni">Hoja1!$A$2:$A$432</definedName>
    <definedName name="nombres">Hoja1!$B$2:$B$432</definedName>
    <definedName name="notas">Hoja1!$C$2:$C$432</definedName>
  </definedNames>
  <calcPr calcId="181029"/>
</workbook>
</file>

<file path=xl/calcChain.xml><?xml version="1.0" encoding="utf-8"?>
<calcChain xmlns="http://schemas.openxmlformats.org/spreadsheetml/2006/main">
  <c r="I22" i="1" l="1"/>
  <c r="H22" i="1"/>
  <c r="G22" i="1"/>
  <c r="F22" i="1"/>
  <c r="F24" i="1"/>
  <c r="H21" i="1"/>
  <c r="H20" i="1"/>
  <c r="H19" i="1"/>
  <c r="G21" i="1"/>
  <c r="G20" i="1"/>
  <c r="G19" i="1"/>
  <c r="F20" i="1"/>
  <c r="F19" i="1"/>
  <c r="F21" i="1"/>
  <c r="G18" i="1"/>
  <c r="H18" i="1"/>
  <c r="I18" i="1" s="1"/>
  <c r="F18" i="1"/>
  <c r="F10" i="1"/>
  <c r="F11" i="1"/>
  <c r="F7" i="1"/>
  <c r="F6" i="1"/>
  <c r="F5" i="1"/>
  <c r="F4" i="1"/>
  <c r="F3" i="1"/>
  <c r="F2" i="1"/>
  <c r="I21" i="1" l="1"/>
  <c r="I20" i="1"/>
  <c r="I19" i="1"/>
</calcChain>
</file>

<file path=xl/sharedStrings.xml><?xml version="1.0" encoding="utf-8"?>
<sst xmlns="http://schemas.openxmlformats.org/spreadsheetml/2006/main" count="889" uniqueCount="889">
  <si>
    <t>13731532A</t>
  </si>
  <si>
    <t>13715717N</t>
  </si>
  <si>
    <t>13777471B</t>
  </si>
  <si>
    <t>13902506H</t>
  </si>
  <si>
    <t>13927699A</t>
  </si>
  <si>
    <t>72026274A</t>
  </si>
  <si>
    <t>13727193B</t>
  </si>
  <si>
    <t>13705575J</t>
  </si>
  <si>
    <t>13929864Y</t>
  </si>
  <si>
    <t>72026218Q</t>
  </si>
  <si>
    <t>13773879F</t>
  </si>
  <si>
    <t>13746402S</t>
  </si>
  <si>
    <t>72040191M</t>
  </si>
  <si>
    <t>13877595Q</t>
  </si>
  <si>
    <t>13731907X</t>
  </si>
  <si>
    <t>13927055A</t>
  </si>
  <si>
    <t>13911782W</t>
  </si>
  <si>
    <t>13770387B</t>
  </si>
  <si>
    <t>20212684P</t>
  </si>
  <si>
    <t>72050187L</t>
  </si>
  <si>
    <t>42839471Q</t>
  </si>
  <si>
    <t>13771961K</t>
  </si>
  <si>
    <t>13755213V</t>
  </si>
  <si>
    <t>20216885T</t>
  </si>
  <si>
    <t>13910436J</t>
  </si>
  <si>
    <t>12753278P</t>
  </si>
  <si>
    <t>13751772A</t>
  </si>
  <si>
    <t>13769656Q</t>
  </si>
  <si>
    <t>13752041L</t>
  </si>
  <si>
    <t>12729810T</t>
  </si>
  <si>
    <t>13751909W</t>
  </si>
  <si>
    <t>20207885Q</t>
  </si>
  <si>
    <t>13721759M</t>
  </si>
  <si>
    <t>13774071S</t>
  </si>
  <si>
    <t>13741658D</t>
  </si>
  <si>
    <t>20189465L</t>
  </si>
  <si>
    <t>13933869D</t>
  </si>
  <si>
    <t>71924152R</t>
  </si>
  <si>
    <t>13782733Y</t>
  </si>
  <si>
    <t>13928312H</t>
  </si>
  <si>
    <t>13931749M</t>
  </si>
  <si>
    <t>13929123R</t>
  </si>
  <si>
    <t>13764542P</t>
  </si>
  <si>
    <t>13771552A</t>
  </si>
  <si>
    <t>13720560W</t>
  </si>
  <si>
    <t>13888543Q</t>
  </si>
  <si>
    <t>20204830C</t>
  </si>
  <si>
    <t>13940204L</t>
  </si>
  <si>
    <t>13919123Y</t>
  </si>
  <si>
    <t>13933805Z</t>
  </si>
  <si>
    <t>45572388G</t>
  </si>
  <si>
    <t>13762466W</t>
  </si>
  <si>
    <t>51613839E</t>
  </si>
  <si>
    <t>13728886W</t>
  </si>
  <si>
    <t>13702109C</t>
  </si>
  <si>
    <t>13788467J</t>
  </si>
  <si>
    <t>71693722P</t>
  </si>
  <si>
    <t>13790777T</t>
  </si>
  <si>
    <t>13796082S</t>
  </si>
  <si>
    <t>13794174Q</t>
  </si>
  <si>
    <t>13911192X</t>
  </si>
  <si>
    <t>13737324E</t>
  </si>
  <si>
    <t>13791483Q</t>
  </si>
  <si>
    <t>20215638H</t>
  </si>
  <si>
    <t>72025958D</t>
  </si>
  <si>
    <t>13794754K</t>
  </si>
  <si>
    <t>13905067A</t>
  </si>
  <si>
    <t>13914182X</t>
  </si>
  <si>
    <t>13698830F</t>
  </si>
  <si>
    <t>13736277X</t>
  </si>
  <si>
    <t>09287986B</t>
  </si>
  <si>
    <t>13789432N</t>
  </si>
  <si>
    <t>20212860T</t>
  </si>
  <si>
    <t>13894671A</t>
  </si>
  <si>
    <t>13934223H</t>
  </si>
  <si>
    <t>72093407E</t>
  </si>
  <si>
    <t>13725494Z</t>
  </si>
  <si>
    <t>13704906B</t>
  </si>
  <si>
    <t>72020936R</t>
  </si>
  <si>
    <t>01100183R</t>
  </si>
  <si>
    <t>72034338V</t>
  </si>
  <si>
    <t>13772824X</t>
  </si>
  <si>
    <t>13735237M</t>
  </si>
  <si>
    <t>13708876W</t>
  </si>
  <si>
    <t>13747227N</t>
  </si>
  <si>
    <t>13775714W</t>
  </si>
  <si>
    <t>72019348T</t>
  </si>
  <si>
    <t>72057756K</t>
  </si>
  <si>
    <t>13777505E</t>
  </si>
  <si>
    <t>DNI</t>
  </si>
  <si>
    <t>APELLIDOS Y NOMBRE</t>
  </si>
  <si>
    <t>NOTA</t>
  </si>
  <si>
    <t>20194410L</t>
  </si>
  <si>
    <t>72036322T</t>
  </si>
  <si>
    <t>20206926T</t>
  </si>
  <si>
    <t>13939108G</t>
  </si>
  <si>
    <t>13746432E</t>
  </si>
  <si>
    <t>13906092Q</t>
  </si>
  <si>
    <t>13902260W</t>
  </si>
  <si>
    <t>14887458H</t>
  </si>
  <si>
    <t>13784061T</t>
  </si>
  <si>
    <t>13727277A</t>
  </si>
  <si>
    <t>13758981J</t>
  </si>
  <si>
    <t>13714765A</t>
  </si>
  <si>
    <t>72020854B</t>
  </si>
  <si>
    <t>72021554K</t>
  </si>
  <si>
    <t>13776264T</t>
  </si>
  <si>
    <t>13720109B</t>
  </si>
  <si>
    <t>13089286D</t>
  </si>
  <si>
    <t>13775663C</t>
  </si>
  <si>
    <t>13931313Y</t>
  </si>
  <si>
    <t>72037211S</t>
  </si>
  <si>
    <t>20193426R</t>
  </si>
  <si>
    <t>72090889B</t>
  </si>
  <si>
    <t>13731639H</t>
  </si>
  <si>
    <t>13789965Q</t>
  </si>
  <si>
    <t>72029601H</t>
  </si>
  <si>
    <t>13059396L</t>
  </si>
  <si>
    <t>13744097X</t>
  </si>
  <si>
    <t>13932860N</t>
  </si>
  <si>
    <t>13902082P</t>
  </si>
  <si>
    <t>13735403X</t>
  </si>
  <si>
    <t>13914048Z</t>
  </si>
  <si>
    <t>13782604S</t>
  </si>
  <si>
    <t>10819706T</t>
  </si>
  <si>
    <t>13881073K</t>
  </si>
  <si>
    <t>13773962K</t>
  </si>
  <si>
    <t>20192304Y</t>
  </si>
  <si>
    <t>13776186Z</t>
  </si>
  <si>
    <t>13728099C</t>
  </si>
  <si>
    <t>72132158H</t>
  </si>
  <si>
    <t>72125181X</t>
  </si>
  <si>
    <t>72045309V</t>
  </si>
  <si>
    <t>13741472F</t>
  </si>
  <si>
    <t>13793360F</t>
  </si>
  <si>
    <t>13708094W</t>
  </si>
  <si>
    <t>13916963P</t>
  </si>
  <si>
    <t>13938735E</t>
  </si>
  <si>
    <t>13698919G</t>
  </si>
  <si>
    <t>18027973K</t>
  </si>
  <si>
    <t>72022873Y</t>
  </si>
  <si>
    <t>13749155P</t>
  </si>
  <si>
    <t>13782703E</t>
  </si>
  <si>
    <t>13726544Y</t>
  </si>
  <si>
    <t>13717603N</t>
  </si>
  <si>
    <t>71615416V</t>
  </si>
  <si>
    <t>13741478J</t>
  </si>
  <si>
    <t>13980128S</t>
  </si>
  <si>
    <t>29092419H</t>
  </si>
  <si>
    <t>13789281E</t>
  </si>
  <si>
    <t>13783626W</t>
  </si>
  <si>
    <t>13771601Y</t>
  </si>
  <si>
    <t>13982440G</t>
  </si>
  <si>
    <t>13687920E</t>
  </si>
  <si>
    <t>72038310X</t>
  </si>
  <si>
    <t>13740289C</t>
  </si>
  <si>
    <t>72026105H</t>
  </si>
  <si>
    <t>13791322Q</t>
  </si>
  <si>
    <t>20197971S</t>
  </si>
  <si>
    <t>13778475A</t>
  </si>
  <si>
    <t>72029450M</t>
  </si>
  <si>
    <t>72122648F</t>
  </si>
  <si>
    <t>13904183Q</t>
  </si>
  <si>
    <t>72062513V</t>
  </si>
  <si>
    <t>13753451A</t>
  </si>
  <si>
    <t>20209653J</t>
  </si>
  <si>
    <t>13742767Z</t>
  </si>
  <si>
    <t>13791192R</t>
  </si>
  <si>
    <t>13727130V</t>
  </si>
  <si>
    <t>09414247W</t>
  </si>
  <si>
    <t>13741125M</t>
  </si>
  <si>
    <t>13703303H</t>
  </si>
  <si>
    <t>13778723K</t>
  </si>
  <si>
    <t>13923894Q</t>
  </si>
  <si>
    <t>13758082B</t>
  </si>
  <si>
    <t>72133175T</t>
  </si>
  <si>
    <t>13720614X</t>
  </si>
  <si>
    <t>13756837P</t>
  </si>
  <si>
    <t>20206278L</t>
  </si>
  <si>
    <t>13984092T</t>
  </si>
  <si>
    <t>38793853Y</t>
  </si>
  <si>
    <t>X0979241Q</t>
  </si>
  <si>
    <t>07827780Y</t>
  </si>
  <si>
    <t>72025801J</t>
  </si>
  <si>
    <t>13707628L</t>
  </si>
  <si>
    <t>13779023E</t>
  </si>
  <si>
    <t>13908345S</t>
  </si>
  <si>
    <t>13781322K</t>
  </si>
  <si>
    <t>13736938G</t>
  </si>
  <si>
    <t>72133376V</t>
  </si>
  <si>
    <t>13917160K</t>
  </si>
  <si>
    <t>13785898C</t>
  </si>
  <si>
    <t>13931885A</t>
  </si>
  <si>
    <t>72018110G</t>
  </si>
  <si>
    <t>13979175M</t>
  </si>
  <si>
    <t>13912016Y</t>
  </si>
  <si>
    <t>72044254C</t>
  </si>
  <si>
    <t>13718892J</t>
  </si>
  <si>
    <t>13930099B</t>
  </si>
  <si>
    <t>72049321G</t>
  </si>
  <si>
    <t>13733383Z</t>
  </si>
  <si>
    <t>72126355B</t>
  </si>
  <si>
    <t>11376992L</t>
  </si>
  <si>
    <t>20193657W</t>
  </si>
  <si>
    <t>13760088Q</t>
  </si>
  <si>
    <t>13920927Q</t>
  </si>
  <si>
    <t>13754300R</t>
  </si>
  <si>
    <t>10825737M</t>
  </si>
  <si>
    <t>20201757Y</t>
  </si>
  <si>
    <t>20196478V</t>
  </si>
  <si>
    <t>20210010W</t>
  </si>
  <si>
    <t>13752550E</t>
  </si>
  <si>
    <t>30633890Y</t>
  </si>
  <si>
    <t>13738842E</t>
  </si>
  <si>
    <t>13695173F</t>
  </si>
  <si>
    <t>72129556S</t>
  </si>
  <si>
    <t>72021678F</t>
  </si>
  <si>
    <t>13930921M</t>
  </si>
  <si>
    <t>72126000R</t>
  </si>
  <si>
    <t>20214085Y</t>
  </si>
  <si>
    <t>13718345H</t>
  </si>
  <si>
    <t>13934086L</t>
  </si>
  <si>
    <t>13673115Y</t>
  </si>
  <si>
    <t>72135535Z</t>
  </si>
  <si>
    <t>13911258F</t>
  </si>
  <si>
    <t>72149891H</t>
  </si>
  <si>
    <t>13735821Z</t>
  </si>
  <si>
    <t>13694349B</t>
  </si>
  <si>
    <t>39139450M</t>
  </si>
  <si>
    <t>20189268Y</t>
  </si>
  <si>
    <t>13737637J</t>
  </si>
  <si>
    <t>13788183M</t>
  </si>
  <si>
    <t>00838677M</t>
  </si>
  <si>
    <t>13914176G</t>
  </si>
  <si>
    <t>13722286A</t>
  </si>
  <si>
    <t>13791992L</t>
  </si>
  <si>
    <t>20194794N</t>
  </si>
  <si>
    <t>13779227L</t>
  </si>
  <si>
    <t>13795985X</t>
  </si>
  <si>
    <t>13928385E</t>
  </si>
  <si>
    <t>72126098F</t>
  </si>
  <si>
    <t>09711103C</t>
  </si>
  <si>
    <t>13743119K</t>
  </si>
  <si>
    <t>51626773F</t>
  </si>
  <si>
    <t>13781775Z</t>
  </si>
  <si>
    <t>13723788X</t>
  </si>
  <si>
    <t>20193021X</t>
  </si>
  <si>
    <t>20211737G</t>
  </si>
  <si>
    <t>13716170M</t>
  </si>
  <si>
    <t>13770022Z</t>
  </si>
  <si>
    <t>13734522A</t>
  </si>
  <si>
    <t>16038870G</t>
  </si>
  <si>
    <t>33194152T</t>
  </si>
  <si>
    <t>13732504D</t>
  </si>
  <si>
    <t>72118217S</t>
  </si>
  <si>
    <t>13901729T</t>
  </si>
  <si>
    <t>13750651D</t>
  </si>
  <si>
    <t>13767949B</t>
  </si>
  <si>
    <t>20212943Z</t>
  </si>
  <si>
    <t>20204512R</t>
  </si>
  <si>
    <t>13781271Q</t>
  </si>
  <si>
    <t>13780130W</t>
  </si>
  <si>
    <t>13796227E</t>
  </si>
  <si>
    <t>13796348M</t>
  </si>
  <si>
    <t>72033659M</t>
  </si>
  <si>
    <t>20217248H</t>
  </si>
  <si>
    <t>13760801Q</t>
  </si>
  <si>
    <t>13907358V</t>
  </si>
  <si>
    <t>72124813X</t>
  </si>
  <si>
    <t>13749069Z</t>
  </si>
  <si>
    <t>13787094C</t>
  </si>
  <si>
    <t>13938730V</t>
  </si>
  <si>
    <t>13717783P</t>
  </si>
  <si>
    <t>20216240E</t>
  </si>
  <si>
    <t>13708308D</t>
  </si>
  <si>
    <t>13982445D</t>
  </si>
  <si>
    <t>20201799W</t>
  </si>
  <si>
    <t>13784864K</t>
  </si>
  <si>
    <t>16055048J</t>
  </si>
  <si>
    <t>13982837X</t>
  </si>
  <si>
    <t>13782968B</t>
  </si>
  <si>
    <t>13742561S</t>
  </si>
  <si>
    <t>72122770Z</t>
  </si>
  <si>
    <t>13932594E</t>
  </si>
  <si>
    <t>20213627P</t>
  </si>
  <si>
    <t>13982280M</t>
  </si>
  <si>
    <t>13920106T</t>
  </si>
  <si>
    <t>20204169A</t>
  </si>
  <si>
    <t>72037876J</t>
  </si>
  <si>
    <t>13919581G</t>
  </si>
  <si>
    <t>13933600Q</t>
  </si>
  <si>
    <t>13762284G</t>
  </si>
  <si>
    <t>13772702A</t>
  </si>
  <si>
    <t>13916522G</t>
  </si>
  <si>
    <t>13712985V</t>
  </si>
  <si>
    <t>13926068M</t>
  </si>
  <si>
    <t>13920044F</t>
  </si>
  <si>
    <t>13719420N</t>
  </si>
  <si>
    <t>13920432G</t>
  </si>
  <si>
    <t>20206607A</t>
  </si>
  <si>
    <t>13775296K</t>
  </si>
  <si>
    <t>13765769Q</t>
  </si>
  <si>
    <t>13774619B</t>
  </si>
  <si>
    <t>20201897P</t>
  </si>
  <si>
    <t>13788245K</t>
  </si>
  <si>
    <t>12720827X</t>
  </si>
  <si>
    <t>20199570G</t>
  </si>
  <si>
    <t>13727162A</t>
  </si>
  <si>
    <t>13736077V</t>
  </si>
  <si>
    <t>13705708P</t>
  </si>
  <si>
    <t>72049896G</t>
  </si>
  <si>
    <t>13897838L</t>
  </si>
  <si>
    <t>13742009S</t>
  </si>
  <si>
    <t>72022860Q</t>
  </si>
  <si>
    <t>13724065B</t>
  </si>
  <si>
    <t>13712344C</t>
  </si>
  <si>
    <t>13732666X</t>
  </si>
  <si>
    <t>13790382L</t>
  </si>
  <si>
    <t>13716685Z</t>
  </si>
  <si>
    <t>72017296H</t>
  </si>
  <si>
    <t>13921404X</t>
  </si>
  <si>
    <t>13782863K</t>
  </si>
  <si>
    <t>13765076J</t>
  </si>
  <si>
    <t>13729753H</t>
  </si>
  <si>
    <t>13723162M</t>
  </si>
  <si>
    <t>13721730E</t>
  </si>
  <si>
    <t>13774042D</t>
  </si>
  <si>
    <t>13931733N</t>
  </si>
  <si>
    <t>13942256R</t>
  </si>
  <si>
    <t>13761793L</t>
  </si>
  <si>
    <t>11411493C</t>
  </si>
  <si>
    <t>13768754B</t>
  </si>
  <si>
    <t>13792324Y</t>
  </si>
  <si>
    <t>13735447P</t>
  </si>
  <si>
    <t>72028679Q</t>
  </si>
  <si>
    <t>72023198D</t>
  </si>
  <si>
    <t>20214894X</t>
  </si>
  <si>
    <t>13789754N</t>
  </si>
  <si>
    <t>72026686R</t>
  </si>
  <si>
    <t>13983605L</t>
  </si>
  <si>
    <t>13757287K</t>
  </si>
  <si>
    <t>13742449H</t>
  </si>
  <si>
    <t>13729690R</t>
  </si>
  <si>
    <t>72039545A</t>
  </si>
  <si>
    <t>13743369H</t>
  </si>
  <si>
    <t>10595943G</t>
  </si>
  <si>
    <t>13737462E</t>
  </si>
  <si>
    <t>72124690W</t>
  </si>
  <si>
    <t>20209308J</t>
  </si>
  <si>
    <t>72122612V</t>
  </si>
  <si>
    <t>72122616K</t>
  </si>
  <si>
    <t>13756521Z</t>
  </si>
  <si>
    <t>13736037T</t>
  </si>
  <si>
    <t>13762271Z</t>
  </si>
  <si>
    <t>01812784Q</t>
  </si>
  <si>
    <t>13741867B</t>
  </si>
  <si>
    <t>72121738V</t>
  </si>
  <si>
    <t>13721298G</t>
  </si>
  <si>
    <t>20214545Y</t>
  </si>
  <si>
    <t>20216923S</t>
  </si>
  <si>
    <t>72035365D</t>
  </si>
  <si>
    <t>12690873W</t>
  </si>
  <si>
    <t>13764060D</t>
  </si>
  <si>
    <t>80132141A</t>
  </si>
  <si>
    <t>13773759W</t>
  </si>
  <si>
    <t>13740880J</t>
  </si>
  <si>
    <t>44137538D</t>
  </si>
  <si>
    <t>34084628P</t>
  </si>
  <si>
    <t>20211453L</t>
  </si>
  <si>
    <t>13680052C</t>
  </si>
  <si>
    <t>12738466P</t>
  </si>
  <si>
    <t>13729126N</t>
  </si>
  <si>
    <t>13736292W</t>
  </si>
  <si>
    <t>13742396B</t>
  </si>
  <si>
    <t>13932220Q</t>
  </si>
  <si>
    <t>13752961L</t>
  </si>
  <si>
    <t>10068390W</t>
  </si>
  <si>
    <t>20219561P</t>
  </si>
  <si>
    <t>13705354E</t>
  </si>
  <si>
    <t>13715406T</t>
  </si>
  <si>
    <t>71922335R</t>
  </si>
  <si>
    <t>12711186Y</t>
  </si>
  <si>
    <t>20213147B</t>
  </si>
  <si>
    <t>09738701H</t>
  </si>
  <si>
    <t>46908210D</t>
  </si>
  <si>
    <t>20198743M</t>
  </si>
  <si>
    <t>13919915Q</t>
  </si>
  <si>
    <t>13789967H</t>
  </si>
  <si>
    <t>13770651E</t>
  </si>
  <si>
    <t>20189392S</t>
  </si>
  <si>
    <t>13886923Y</t>
  </si>
  <si>
    <t>72045635K</t>
  </si>
  <si>
    <t>13932987R</t>
  </si>
  <si>
    <t>20189227B</t>
  </si>
  <si>
    <t>13765833B</t>
  </si>
  <si>
    <t>12716927C</t>
  </si>
  <si>
    <t>13939624Z</t>
  </si>
  <si>
    <t>12756020J</t>
  </si>
  <si>
    <t>20189439Q</t>
  </si>
  <si>
    <t>13932926D</t>
  </si>
  <si>
    <t>20204849Q</t>
  </si>
  <si>
    <t>13697706X</t>
  </si>
  <si>
    <t>13886179K</t>
  </si>
  <si>
    <t>20217437T</t>
  </si>
  <si>
    <t>13760232E</t>
  </si>
  <si>
    <t>13982546H</t>
  </si>
  <si>
    <t>13772122K</t>
  </si>
  <si>
    <t>13736381E</t>
  </si>
  <si>
    <t>20188149Z</t>
  </si>
  <si>
    <t>12727987V</t>
  </si>
  <si>
    <t>13756262P</t>
  </si>
  <si>
    <t>13779615Q</t>
  </si>
  <si>
    <t>20193451A</t>
  </si>
  <si>
    <t>13790889C</t>
  </si>
  <si>
    <t>13985322B</t>
  </si>
  <si>
    <t>13736408A</t>
  </si>
  <si>
    <t>72125035W</t>
  </si>
  <si>
    <t>13981551N</t>
  </si>
  <si>
    <t>13725239N</t>
  </si>
  <si>
    <t>72062744H</t>
  </si>
  <si>
    <t>13144356V</t>
  </si>
  <si>
    <t>13923328W</t>
  </si>
  <si>
    <t>71868321Z</t>
  </si>
  <si>
    <t>09252428B</t>
  </si>
  <si>
    <t>13749362P</t>
  </si>
  <si>
    <t>13786043G</t>
  </si>
  <si>
    <t>13698546E</t>
  </si>
  <si>
    <t>20193057T</t>
  </si>
  <si>
    <t>13744277Y</t>
  </si>
  <si>
    <t>72028643A</t>
  </si>
  <si>
    <t>13926348D</t>
  </si>
  <si>
    <t>20199073J</t>
  </si>
  <si>
    <t>13780104E</t>
  </si>
  <si>
    <t>13735976P</t>
  </si>
  <si>
    <t>Abad Sarraga, Lorena</t>
  </si>
  <si>
    <t>Abascal Cabrera, Noelia</t>
  </si>
  <si>
    <t>Acebo Moreno, Beatriz</t>
  </si>
  <si>
    <t>Aguazo Callejo, Victoriano</t>
  </si>
  <si>
    <t>Agudo Gómez, María Ángeles</t>
  </si>
  <si>
    <t>Agudo Gutierrez, Aquilina</t>
  </si>
  <si>
    <t>Agudo Gutierrez, Maria Remedios</t>
  </si>
  <si>
    <t>Aguilera Rama, Maria Dolores</t>
  </si>
  <si>
    <t>Agundez Garcia, Maria Elena</t>
  </si>
  <si>
    <t>Alba Gallardo, Teresa</t>
  </si>
  <si>
    <t>Alejos Fuentes, Maria Blanca</t>
  </si>
  <si>
    <t>Alonso Espinosa, Luis</t>
  </si>
  <si>
    <t>Alonso Mancha, Maria Concepción</t>
  </si>
  <si>
    <t>Alonso Mantecon, Maria Isabel</t>
  </si>
  <si>
    <t>Alvarez Martin, Gema</t>
  </si>
  <si>
    <t>Alvarez Seco, Purificacion</t>
  </si>
  <si>
    <t>Alvaro Domingo, Carmen Yolanda</t>
  </si>
  <si>
    <t>Amieva De La Vega, Roberto</t>
  </si>
  <si>
    <t>Andres Pedrosa, Raquel</t>
  </si>
  <si>
    <t>Anton Grande, Ana Belen</t>
  </si>
  <si>
    <t>Aragon De La Parte, Margarita</t>
  </si>
  <si>
    <t>Arce Amutio, Maria Isabel</t>
  </si>
  <si>
    <t>Arenal Martin, Maria Jose</t>
  </si>
  <si>
    <t>Arenas Granja, Gema</t>
  </si>
  <si>
    <t>Arias Gomez, Elena Maria</t>
  </si>
  <si>
    <t>Arranz Yoldi, Maria Begoña</t>
  </si>
  <si>
    <t>Arrieta Canales, Carolina</t>
  </si>
  <si>
    <t>Arriola Saiz, Silvia</t>
  </si>
  <si>
    <t>Arroyo Gutierrez, Asuncion</t>
  </si>
  <si>
    <t>Astuy Saiz, M. Carmen</t>
  </si>
  <si>
    <t>Bada Garcia, Maria Lourdes</t>
  </si>
  <si>
    <t>Bahillo Garcia, Maria Josefa</t>
  </si>
  <si>
    <t>Balbas Hernandez, Julia</t>
  </si>
  <si>
    <t>Balza Carral, Rafaela</t>
  </si>
  <si>
    <t>Baquero Mier, Maria Reyes</t>
  </si>
  <si>
    <t>Barcena Estebanez, Ines Sandra</t>
  </si>
  <si>
    <t>Barcena Iglesias, Maria Paz</t>
  </si>
  <si>
    <t>Barcina Amezaga, Maria Jose</t>
  </si>
  <si>
    <t>Barquin San Martin, Pilar</t>
  </si>
  <si>
    <t>Barrio Puente, Inmaculada</t>
  </si>
  <si>
    <t>Bedia Mora, Victoria Maria</t>
  </si>
  <si>
    <t>Bedia Navarro, Maria Asuncion</t>
  </si>
  <si>
    <t>Bedia Ordoñez, Maria Rosa</t>
  </si>
  <si>
    <t>Bejerano Garcia, Maria Ramona</t>
  </si>
  <si>
    <t>Benito Castañera, Maria Angeles</t>
  </si>
  <si>
    <t>Benito Gonzalez, Silvia</t>
  </si>
  <si>
    <t>Bezanilla Bezanilla, Maria Del Mar</t>
  </si>
  <si>
    <t>Bielsa Nogues, Jose Antonio</t>
  </si>
  <si>
    <t>Blanco Garcia, Maria</t>
  </si>
  <si>
    <t>Blanco Garcia, Maria Carmen</t>
  </si>
  <si>
    <t>Boada De La Serna, Maria Del Mar</t>
  </si>
  <si>
    <t>Bolado Incera, Begoña</t>
  </si>
  <si>
    <t>Bolado Verdugo, Maria Luz</t>
  </si>
  <si>
    <t>Bravo Ledo, Eloina</t>
  </si>
  <si>
    <t>Bueno Gutierrez, Maria Teresa</t>
  </si>
  <si>
    <t>Bueno Mena, Nuria</t>
  </si>
  <si>
    <t>Burriel Lou, Maria Pilar</t>
  </si>
  <si>
    <t>Bustamante Cruz, Maria Jose</t>
  </si>
  <si>
    <t>Caballero Cortes, Maria Jose</t>
  </si>
  <si>
    <t>Cabarga Trueba, Maria Lucia</t>
  </si>
  <si>
    <t>Cadelo Sanchez, Virginia</t>
  </si>
  <si>
    <t>Calderon Lezcano, Maria Angeles</t>
  </si>
  <si>
    <t>Calleja Del Rio, Monica</t>
  </si>
  <si>
    <t>Calleja Ortiz, Maria Rosario</t>
  </si>
  <si>
    <t>Calvo Castillo, Juan Antonio</t>
  </si>
  <si>
    <t>Camacho Gonzalo, Ana</t>
  </si>
  <si>
    <t>Camacho Gonzalo, Maria Angeles</t>
  </si>
  <si>
    <t>Cameno Bermejo, Mercedes</t>
  </si>
  <si>
    <t>Camino Renteria, Cristina</t>
  </si>
  <si>
    <t>Campo Campo, Maria Jesus</t>
  </si>
  <si>
    <t>Campo Campo, Maria Margarita</t>
  </si>
  <si>
    <t>Campo Negrete, Ana</t>
  </si>
  <si>
    <t>Campo San Sebastian, Pilar</t>
  </si>
  <si>
    <t>Campo Santayana, Miguel Angel</t>
  </si>
  <si>
    <t>Canales Diego, Josefa</t>
  </si>
  <si>
    <t>Cano Martinez, Julio Jose</t>
  </si>
  <si>
    <t>Cano Mier, Montserrat</t>
  </si>
  <si>
    <t>Carbajales Mesa, Rosa Maria</t>
  </si>
  <si>
    <t>Castillo Cobo, Asuncion Del</t>
  </si>
  <si>
    <t>Castillo Gonzalez, Maria Josefa</t>
  </si>
  <si>
    <t>Castillo Isidro, Gema C. Del</t>
  </si>
  <si>
    <t>Castillo Montequin, Begoña</t>
  </si>
  <si>
    <t>Castro Gonzalez, Maria Del Mar</t>
  </si>
  <si>
    <t>Cerro Aparicio, Noemi Del</t>
  </si>
  <si>
    <t>Cirre Perez, Concepcion</t>
  </si>
  <si>
    <t>Cobo Escudero, Ma Isabel</t>
  </si>
  <si>
    <t>Cobo San Emeterio, Ana Belen</t>
  </si>
  <si>
    <t>Colina Fernandez, Luis</t>
  </si>
  <si>
    <t>Collado Nieves, Maria Fe</t>
  </si>
  <si>
    <t>Condette Gomez, Monique Marie</t>
  </si>
  <si>
    <t>Corral Estevez, Sebastiana</t>
  </si>
  <si>
    <t>Correa Sanz, Carmen</t>
  </si>
  <si>
    <t>Cortes Terradillos, M. Rosario</t>
  </si>
  <si>
    <t>Cos Barreda, Rosa Emilia De</t>
  </si>
  <si>
    <t>Cos Cobo, Ramona De</t>
  </si>
  <si>
    <t>Cos Rada, Josefa</t>
  </si>
  <si>
    <t>Cosio Linares, Maria Josefa</t>
  </si>
  <si>
    <t>Cotera Gonzalez, Eva</t>
  </si>
  <si>
    <t>Cotera Peña, Maria Reyes</t>
  </si>
  <si>
    <t>Crespo Olavarria, Luis Angel</t>
  </si>
  <si>
    <t>Crespo Salmon, Ana</t>
  </si>
  <si>
    <t>Cruz Gomez, Celia</t>
  </si>
  <si>
    <t>Cruz Gutierrez, Ana</t>
  </si>
  <si>
    <t>Cuartas Bueno, Maria Cristina</t>
  </si>
  <si>
    <t>Cuerno Garcia, Maria Carmen</t>
  </si>
  <si>
    <t>Cuesta Arenal, Eva Maria</t>
  </si>
  <si>
    <t>Cuesta Peña, Raquel</t>
  </si>
  <si>
    <t>Cuetos Martinez, Natalia</t>
  </si>
  <si>
    <t>Diaz Avila, Fernando</t>
  </si>
  <si>
    <t>Diaz Gonzalez, Sandra</t>
  </si>
  <si>
    <t>Diaz Oviaño, Juan Francisco</t>
  </si>
  <si>
    <t>Diaz San Julian, Maria</t>
  </si>
  <si>
    <t>Diaz San Julian, Maria Teresa</t>
  </si>
  <si>
    <t>Diaz Sañudo, Maria Dolores</t>
  </si>
  <si>
    <t>Diez Merino, Cristina</t>
  </si>
  <si>
    <t>Dizy Lopez, Maria Rosario</t>
  </si>
  <si>
    <t>Doce Quintilla, Iban Nicolas</t>
  </si>
  <si>
    <t>Echevarria Monje, Julia</t>
  </si>
  <si>
    <t>Emeric Silva, Gabriel</t>
  </si>
  <si>
    <t>Escobar Diez, Maria Luisa</t>
  </si>
  <si>
    <t>Escobar Reyes, Francisca</t>
  </si>
  <si>
    <t>Escudero Gomez, Adela</t>
  </si>
  <si>
    <t>Exposito Gutierrez, Maria Dolores</t>
  </si>
  <si>
    <t>Exposito Merodio, Laura</t>
  </si>
  <si>
    <t>Fernandez Abascal, Ramon</t>
  </si>
  <si>
    <t>Fernandez Alonso, Maria Olga</t>
  </si>
  <si>
    <t>Fernandez De Alba Alonso, Vanessa</t>
  </si>
  <si>
    <t>Fernandez Fernandez, Maria Belen</t>
  </si>
  <si>
    <t>Fernandez Fuente, M. Angeles</t>
  </si>
  <si>
    <t>Fernandez Garcia Del Rivero, Cristina M</t>
  </si>
  <si>
    <t>Fernandez Garcia, Maria Pilar</t>
  </si>
  <si>
    <t>Fernandez Gomez, Beatriz</t>
  </si>
  <si>
    <t>Fernandez Herrera, Blanca</t>
  </si>
  <si>
    <t>Fernandez Llanos, Graciela Maria</t>
  </si>
  <si>
    <t>Fernandez Martin, Consolacion</t>
  </si>
  <si>
    <t>Fernandez Rodriguez, Francisco</t>
  </si>
  <si>
    <t>Fernandez Rodriguez, Gloria</t>
  </si>
  <si>
    <t>Ferroni Martinez, Rosa Ana</t>
  </si>
  <si>
    <t>Frechilla Arocha, Carmen Mercedes</t>
  </si>
  <si>
    <t>Frias Fernandez, Monica</t>
  </si>
  <si>
    <t>Galaron Lopez, Maria Teresa</t>
  </si>
  <si>
    <t>Gallardo Aja, Ana Alicia</t>
  </si>
  <si>
    <t>Gallo Carral, Olga</t>
  </si>
  <si>
    <t>Gandara Pescador, Esperanza</t>
  </si>
  <si>
    <t>Gandarillas Perez, Maria Yolanda</t>
  </si>
  <si>
    <t>Gaño Muela, Rosalia</t>
  </si>
  <si>
    <t>Garcia Escudero, Lourdes</t>
  </si>
  <si>
    <t>Garcia Gonzalez, Carmen Maria</t>
  </si>
  <si>
    <t>Garcia Gutierrez, Sonia</t>
  </si>
  <si>
    <t>Garcia Leon, Florinda</t>
  </si>
  <si>
    <t>Garcia Lopez, Francisco</t>
  </si>
  <si>
    <t>Garcia Lopez, Maria Julia</t>
  </si>
  <si>
    <t>Garcia Martin, Maria Pilar</t>
  </si>
  <si>
    <t>Garcia Martinez, Maribel</t>
  </si>
  <si>
    <t>Garcia Marugan, Maria Elena</t>
  </si>
  <si>
    <t>Garcia Marugan, Susana</t>
  </si>
  <si>
    <t>Garcia Mediavilla, Maria Carmen</t>
  </si>
  <si>
    <t>Garcia Mediavilla, Maria Dolores</t>
  </si>
  <si>
    <t>Garcia Mediavilla, Maria Piedad</t>
  </si>
  <si>
    <t>Garcia Ortega, Ana Maria</t>
  </si>
  <si>
    <t>García Pérez, Josefa</t>
  </si>
  <si>
    <t>Garcia Roman, Maria Teresa</t>
  </si>
  <si>
    <t>Garcia Salceda, Valentina</t>
  </si>
  <si>
    <t>Garcia Salmones Gutierrez, M. Regina</t>
  </si>
  <si>
    <t>Garcia Teja, Ana Maria</t>
  </si>
  <si>
    <t>Garcia Teja, Juan Jose</t>
  </si>
  <si>
    <t>Garcia Vallejo, Paula</t>
  </si>
  <si>
    <t>Garrido Bordetas, Iban</t>
  </si>
  <si>
    <t>Garzon Gutierrez, Soledad</t>
  </si>
  <si>
    <t>Giraldez Camus, Maria Pilar</t>
  </si>
  <si>
    <t>Girao Campaña, Sonia</t>
  </si>
  <si>
    <t>Goitia Gonzalez, Maria Encarnación</t>
  </si>
  <si>
    <t>Gomez Cagigas, Elisa</t>
  </si>
  <si>
    <t>Gomez Cavia, Tamara</t>
  </si>
  <si>
    <t>Gomez Fernandez, Francisca</t>
  </si>
  <si>
    <t>Gomez Lombilla, Milagros</t>
  </si>
  <si>
    <t>Gomez Ruiz, Ruth</t>
  </si>
  <si>
    <t>Gómez Segurola, María Rosario</t>
  </si>
  <si>
    <t>Gomez Serrano, Carmen</t>
  </si>
  <si>
    <t>Gomez Vallejo, Maria Victoria</t>
  </si>
  <si>
    <t>Gonzalez Ceballos, M. Milagros</t>
  </si>
  <si>
    <t>Gonzalez Cos, Maria Rosa</t>
  </si>
  <si>
    <t>Gonzalez Garcia, Manuel</t>
  </si>
  <si>
    <t>Gonzalez Hoyos, Noelia</t>
  </si>
  <si>
    <t>Gonzalez Martinez, Leticia</t>
  </si>
  <si>
    <t>Gonzalez Pereda, Nuria</t>
  </si>
  <si>
    <t>Gonzalez Regueiro, Irache</t>
  </si>
  <si>
    <t>Gonzalez Rodriguez, Joanna</t>
  </si>
  <si>
    <t>Gonzalez Roiz, Maria Leticia</t>
  </si>
  <si>
    <t>Gonzalez Rozas, Maria Jesus</t>
  </si>
  <si>
    <t>Gonzalez Ruiz, Maria Teresa</t>
  </si>
  <si>
    <t>Gonzalez Vega, Maria Jesus</t>
  </si>
  <si>
    <t>Gonzalez Viar, Beatriz</t>
  </si>
  <si>
    <t>Gozalo Marguello, Ana Belen</t>
  </si>
  <si>
    <t>Grande Grande, M. Del Rosario</t>
  </si>
  <si>
    <t>Guillaron Nuñez, Blanca Maria</t>
  </si>
  <si>
    <t>Gutierrez Arguello, Soraya</t>
  </si>
  <si>
    <t>Gutierrez Diaz, Jesus Lilio</t>
  </si>
  <si>
    <t>Gutierrez Gomez, Maria Dolores</t>
  </si>
  <si>
    <t>Gutierrez Martinez, Isabel Cintia</t>
  </si>
  <si>
    <t>Gutierrez Martinez, Maria Del Mar</t>
  </si>
  <si>
    <t>Gutierrez Martinez, Maria Sol</t>
  </si>
  <si>
    <t>Gutierrez Perez, Nelly</t>
  </si>
  <si>
    <t>Gutierrez Rodriguez, Luisa Maria</t>
  </si>
  <si>
    <t>Gutierrez Sainz-Pardo, Maria Luisa</t>
  </si>
  <si>
    <t>Gutierrez Santamaria, Piedad</t>
  </si>
  <si>
    <t>Gutierrez Vigeriago, Teresa</t>
  </si>
  <si>
    <t>Gutiez Fuentecilla, Sandra Maria</t>
  </si>
  <si>
    <t>Hernando Castrillo, Maria Angeles</t>
  </si>
  <si>
    <t>Herrera Basterretche, Luis Jaime</t>
  </si>
  <si>
    <t>Herrera Entrecanales, Marta</t>
  </si>
  <si>
    <t>Herreria Saez, Gema</t>
  </si>
  <si>
    <t>Herreria Sanchez, Araceli</t>
  </si>
  <si>
    <t>Herrero Garcia, M. Del Rosario</t>
  </si>
  <si>
    <t>Herrero Laso, Sofia</t>
  </si>
  <si>
    <t>Herrero Ramos, Lucia Fatima</t>
  </si>
  <si>
    <t>Herrero Suarez, Maria Nieves</t>
  </si>
  <si>
    <t>Herreros Blanco, Maria Carmen</t>
  </si>
  <si>
    <t>Hervas Briz, Cristina</t>
  </si>
  <si>
    <t>Hormaechea Mirones, Maria Luisa</t>
  </si>
  <si>
    <t>Hoyas Pinadero, Maria Isabel</t>
  </si>
  <si>
    <t>Hoyo Arce, Maria Lourdes</t>
  </si>
  <si>
    <t>Hoyo Arce, Sara</t>
  </si>
  <si>
    <t>Huidobro Sierra, Marta Maria</t>
  </si>
  <si>
    <t>Ibars Velasco, Maria Rosario</t>
  </si>
  <si>
    <t>Iglesias Calva, Carmen</t>
  </si>
  <si>
    <t>Iglesias Galvan, Maria Jose</t>
  </si>
  <si>
    <t>Incera Martinez, Maria Pilar</t>
  </si>
  <si>
    <t>Ingelmo Garcia, Maria Carmen</t>
  </si>
  <si>
    <t>Jimenez Jimenez, Honorina</t>
  </si>
  <si>
    <t>Jimenez Perez, Maria Ines</t>
  </si>
  <si>
    <t>Juana Tejedor, Ana Maria De</t>
  </si>
  <si>
    <t>Lagüera Pino, M. Magdalena</t>
  </si>
  <si>
    <t>Laguera Pino, Maria Isabel</t>
  </si>
  <si>
    <t>Lameiro Sanchez, Rosario</t>
  </si>
  <si>
    <t>Lanza Cadelo, Maria Cruz</t>
  </si>
  <si>
    <t>Lanza Mendez, Rebeca</t>
  </si>
  <si>
    <t>Laso San Sebastian, Pilar Ines</t>
  </si>
  <si>
    <t>Lastra Martinez, Maria Blanca</t>
  </si>
  <si>
    <t>Lastra Vega, Elena</t>
  </si>
  <si>
    <t>Lavin Eguia, Maria Dolores</t>
  </si>
  <si>
    <t>Laya Seijas, Maria Carmen</t>
  </si>
  <si>
    <t>Lazcano Romaña, Agustina</t>
  </si>
  <si>
    <t>Lazcano Romaña, Carmen</t>
  </si>
  <si>
    <t>Liaño Pereda, Sonia</t>
  </si>
  <si>
    <t>Llama San Emeterio, Juan Jose De La</t>
  </si>
  <si>
    <t>Llames Brizuela, Ana Maria</t>
  </si>
  <si>
    <t>Llana Polanco, Elena</t>
  </si>
  <si>
    <t>Lledias Villa, Alfonso Ramon</t>
  </si>
  <si>
    <t>Lopez Arenas, Maria Jose</t>
  </si>
  <si>
    <t>Lopez Arriola, Aurelia</t>
  </si>
  <si>
    <t>Lopez Camino, Marta</t>
  </si>
  <si>
    <t>Lopez Campa, Maria Rosario</t>
  </si>
  <si>
    <t>Lopez Campo, Maria Teresa</t>
  </si>
  <si>
    <t>Lopez Fernandez, Maria Jesus</t>
  </si>
  <si>
    <t>Lopez Fuente, Covadonga</t>
  </si>
  <si>
    <t>Lopez Fuente, Eva</t>
  </si>
  <si>
    <t>Lopez Fuente, Teresa</t>
  </si>
  <si>
    <t>Lopez Fuente, Violeta</t>
  </si>
  <si>
    <t>Lopez Garcia, Maria Adela</t>
  </si>
  <si>
    <t>Lopez Montes, Clara Maria</t>
  </si>
  <si>
    <t>Lorenzo Cuesta, Jose Manuel</t>
  </si>
  <si>
    <t>Lucas Pestaña, Maria Isabel</t>
  </si>
  <si>
    <t>Luengo Herrero, Maria Herlinda</t>
  </si>
  <si>
    <t>Luis Ruiz, Maria Begoña De</t>
  </si>
  <si>
    <t>Magaldi Ruiz, Enma</t>
  </si>
  <si>
    <t>Marcos Gutierrez, Ana Isabel</t>
  </si>
  <si>
    <t>Marque Oceja, Rebeca</t>
  </si>
  <si>
    <t>Martin Basco, Maria Jesus</t>
  </si>
  <si>
    <t>Martin Gutierrez, Maria Carmen</t>
  </si>
  <si>
    <t>Martin Lopez, Yolanda</t>
  </si>
  <si>
    <t>Martin Macias, Juan Enrique</t>
  </si>
  <si>
    <t>Martin Monje, M. Luisa</t>
  </si>
  <si>
    <t>Martin Parra, Matilde</t>
  </si>
  <si>
    <t>Martin San Martin, Carmen I.</t>
  </si>
  <si>
    <t>Martin San Martin, Maria Angeles</t>
  </si>
  <si>
    <t>Martin Valle, Maria Mercedes</t>
  </si>
  <si>
    <t>Martinez Agudo, Modesta</t>
  </si>
  <si>
    <t>Martinez Cagigal, Maria Pilar</t>
  </si>
  <si>
    <t>Martinez Palomero, M. Ascension</t>
  </si>
  <si>
    <t>Martinez Toca, Maria Jesus</t>
  </si>
  <si>
    <t>Mazas Marquez, Maria Del Pilar</t>
  </si>
  <si>
    <t>Mendez Ruiz, Concepcion</t>
  </si>
  <si>
    <t>Meneses Velarde, Maria Mercedes</t>
  </si>
  <si>
    <t>Merayo Solis, Maria Begoña</t>
  </si>
  <si>
    <t>Merino Garcia, Maria Luisa</t>
  </si>
  <si>
    <t>Miguel Gonzalez, Marina De</t>
  </si>
  <si>
    <t>Miyar Fernandez, Margarita</t>
  </si>
  <si>
    <t>Molinos Espadas, Maria Angeles</t>
  </si>
  <si>
    <t>Monge Vivar, Alicia</t>
  </si>
  <si>
    <t>Montes Bustillo, Noelia</t>
  </si>
  <si>
    <t>Moran Moran, Antonina</t>
  </si>
  <si>
    <t>Moroso Medialdea, Beatriz</t>
  </si>
  <si>
    <t>Movellan Abaroa, Carlos</t>
  </si>
  <si>
    <t>Mugica Poo, Aurora</t>
  </si>
  <si>
    <t>Nava Aguado, Maria</t>
  </si>
  <si>
    <t>Noriega Gutierrez, Alejandro Jesus</t>
  </si>
  <si>
    <t>Nuñez Arango, Maria Paz</t>
  </si>
  <si>
    <t>Nuñez Ordoñez, Olga</t>
  </si>
  <si>
    <t>Obeso Garcia, Eva</t>
  </si>
  <si>
    <t>Obregon Perez, Maria Carmen</t>
  </si>
  <si>
    <t>Ochoa Oceja, Juan Manuel</t>
  </si>
  <si>
    <t>Ochogavias Gonzalez, Maria Dolores</t>
  </si>
  <si>
    <t>Olea Revilla, Adela</t>
  </si>
  <si>
    <t>Ordoñez Rubio, Rosa Maria</t>
  </si>
  <si>
    <t>Ortega Barrio, M. Concepcion</t>
  </si>
  <si>
    <t>Ortuño Gancedo, Marina</t>
  </si>
  <si>
    <t>Osle Gomez, Maria Jesus</t>
  </si>
  <si>
    <t>Palacio Perez, Ana</t>
  </si>
  <si>
    <t>Palacios De Gurtubay, Carmen</t>
  </si>
  <si>
    <t>Palacios Gonzalez, Esperanza</t>
  </si>
  <si>
    <t>Palacios Oyarbide, Berta</t>
  </si>
  <si>
    <t>Palazuelo Perez, Mercedes</t>
  </si>
  <si>
    <t>Palencia Gonzalez, Noelia</t>
  </si>
  <si>
    <t>Paradelo Renteria, Luisa Maria</t>
  </si>
  <si>
    <t>Parrado Nsang, Carmen</t>
  </si>
  <si>
    <t>Parrado Villegas, Maria Lorena</t>
  </si>
  <si>
    <t>Payo Bahillo, M. Esther</t>
  </si>
  <si>
    <t>Pelaz Silva, Maria Mar</t>
  </si>
  <si>
    <t>Pereda Barrio, Maria Angela</t>
  </si>
  <si>
    <t>Perez Del Olmo, Maria Isabel</t>
  </si>
  <si>
    <t>Perez Del Olmo, Maria Yolanda</t>
  </si>
  <si>
    <t>Perez Garcia, Sonia</t>
  </si>
  <si>
    <t>Perez Gonzalez, Maria</t>
  </si>
  <si>
    <t>Perez Jorrin, Julia Maria</t>
  </si>
  <si>
    <t>Perez Jorrin, Maria Jose</t>
  </si>
  <si>
    <t>Perez Menendez, Maria Teresa</t>
  </si>
  <si>
    <t>Perez Molinos, Graciela</t>
  </si>
  <si>
    <t>Perez Pelayo, Matilde</t>
  </si>
  <si>
    <t>Perez Prado, Rocio</t>
  </si>
  <si>
    <t>Perez Sampedro, Maria Filomena</t>
  </si>
  <si>
    <t>Porras Sanchez, Maria Carmen</t>
  </si>
  <si>
    <t>Portilla Quilez, Maria Leoncia</t>
  </si>
  <si>
    <t>Portilla Tortosa, Maria Rocio</t>
  </si>
  <si>
    <t>Prellezo Urresti, Mercedes</t>
  </si>
  <si>
    <t>Presa Bajo, Marina</t>
  </si>
  <si>
    <t>Prieto Martinez, Maria Carmen</t>
  </si>
  <si>
    <t>Puente Ferreño, Marta</t>
  </si>
  <si>
    <t>Puente Varona, M. Encarnacion</t>
  </si>
  <si>
    <t>Quintana Cobo, Margarita</t>
  </si>
  <si>
    <t>Quintana Cobo, Mercedes</t>
  </si>
  <si>
    <t>Quintana Goyeneche, Jose Javier</t>
  </si>
  <si>
    <t>Quintana Rivas, Emma Luisa</t>
  </si>
  <si>
    <t>Quintana Rivas, Julia Josefa</t>
  </si>
  <si>
    <t>Rasilla Diego, Ana Isabel</t>
  </si>
  <si>
    <t>Real Ruiz-Canales, Maria Carmen</t>
  </si>
  <si>
    <t>Rebanal Gonzalez, Maria Lourdes</t>
  </si>
  <si>
    <t>Renteria Puente, Carmen</t>
  </si>
  <si>
    <t>Retorta Manrique, Carmen</t>
  </si>
  <si>
    <t>Revuelta Alonso, Maria Pilar</t>
  </si>
  <si>
    <t>Rincon Jimenez, Maria Eugenia</t>
  </si>
  <si>
    <t>Rio Alcedo, Carmen Del</t>
  </si>
  <si>
    <t>Rios Ramon, Maria Celsa</t>
  </si>
  <si>
    <t>Rivas Barcena, Maria Carmen</t>
  </si>
  <si>
    <t>Rivas Villar, Maria Jesus</t>
  </si>
  <si>
    <t>Rivera Perez, Carmen Gudelia</t>
  </si>
  <si>
    <t>Rivero Celis, Maria Angeles</t>
  </si>
  <si>
    <t>Rivero Merino, Yolanda</t>
  </si>
  <si>
    <t>Robles Saiz, Almudena</t>
  </si>
  <si>
    <t>Rodriguez Garcia, Maria Jesus</t>
  </si>
  <si>
    <t>Rodriguez Gutierrez, Diana</t>
  </si>
  <si>
    <t>Rodriguez Prieto, Beatriz</t>
  </si>
  <si>
    <t>Rodriguez Rodriguez, Maria Herminia</t>
  </si>
  <si>
    <t>Rodriguez Santervas, Marta</t>
  </si>
  <si>
    <t>Rodriguez Viadero, Maria Angeles</t>
  </si>
  <si>
    <t>Romano Ruiz, Maria Puerto</t>
  </si>
  <si>
    <t>Rosas Cacho, Elvira</t>
  </si>
  <si>
    <t>Ruesga Jorde, Maria Encarnacion</t>
  </si>
  <si>
    <t>Ruidiaz Rubio, Maria Socorro</t>
  </si>
  <si>
    <t>Ruiz Carriles, Maria Angeles</t>
  </si>
  <si>
    <t>Ruiz Fernandez, Dolores</t>
  </si>
  <si>
    <t>Ruiz Fernandez, Maria Amparo</t>
  </si>
  <si>
    <t>Ruiz Peña, Adoracion</t>
  </si>
  <si>
    <t>Ruiz Urueña, Estefania</t>
  </si>
  <si>
    <t>Rumayor Valdes, Ana Maria</t>
  </si>
  <si>
    <t>Sainz Ortiz, Rosa Eva</t>
  </si>
  <si>
    <t>Saiz Camacho, Cesar Fernando</t>
  </si>
  <si>
    <t>Saiz Fernandez, Carmen</t>
  </si>
  <si>
    <t>Saiz Fernandez, Fatima</t>
  </si>
  <si>
    <t>Saiz Gutierrez, Ana Maria</t>
  </si>
  <si>
    <t>Saiz Gutierrez, Maria Carmen</t>
  </si>
  <si>
    <t>Saiz Muriedas, Carlos</t>
  </si>
  <si>
    <t>Saiz Quijano, Elena</t>
  </si>
  <si>
    <t>Saiz Rodriguez, Ana Isabel</t>
  </si>
  <si>
    <t>Salcines Roji, Maria Nuria</t>
  </si>
  <si>
    <t>Salgado Gutierrez, Maria Esperanza</t>
  </si>
  <si>
    <t>Samperio Calderon, Josefa</t>
  </si>
  <si>
    <t>Samperio Iglesias, Maria Asuncion</t>
  </si>
  <si>
    <t>San Emeterio Alonso, Gema</t>
  </si>
  <si>
    <t>San Juan Lebeña, Mercedes</t>
  </si>
  <si>
    <t>San Martin Corujo, Maria Violeta</t>
  </si>
  <si>
    <t>Sanchez Gutierrez, Maria Sefarina</t>
  </si>
  <si>
    <t>Sanchez Martinez, Roberto</t>
  </si>
  <si>
    <t>Sanchez Mosquera, Ana</t>
  </si>
  <si>
    <t>Sanchez Sanchez, Maria Angeles</t>
  </si>
  <si>
    <t>Sanchez Sosa, Maria Luisa</t>
  </si>
  <si>
    <t>Sanchez Sosa, Maria Matilde</t>
  </si>
  <si>
    <t>Sanchez Tubau, Maria Carmen</t>
  </si>
  <si>
    <t>Sanchez Villar, Irene</t>
  </si>
  <si>
    <t>Santiago Gonzalez, Pilar</t>
  </si>
  <si>
    <t>Santos Fernandez, Lucia</t>
  </si>
  <si>
    <t>Sañudo Trevilla, Ana Belen</t>
  </si>
  <si>
    <t>Serdio Diego, Angelita</t>
  </si>
  <si>
    <t>Setien Miguel, Maria Carmen</t>
  </si>
  <si>
    <t>Sierra Guemes, Raquel</t>
  </si>
  <si>
    <t>Sierra Gutierrez, Sonia</t>
  </si>
  <si>
    <t>Solar Negrete, Maria Carmen</t>
  </si>
  <si>
    <t>Tagle Bolado, Pilar</t>
  </si>
  <si>
    <t>Terrones Haro, Maria Amelia</t>
  </si>
  <si>
    <t>Toca Lopez, Nuria</t>
  </si>
  <si>
    <t>Torre Muñiz, Carmen Maria</t>
  </si>
  <si>
    <t>Uriarte Laso, Petra</t>
  </si>
  <si>
    <t>Valencia Bezos, Raquel</t>
  </si>
  <si>
    <t>Vazquez Mantecon, Maria Rosario</t>
  </si>
  <si>
    <t>Vega Cuevas, Margarita</t>
  </si>
  <si>
    <t>Velarde Salces, Ramona</t>
  </si>
  <si>
    <t>Velasco Gonzalez, Maria Rosario</t>
  </si>
  <si>
    <t>Velasco Gutierrez, Maria Teresa</t>
  </si>
  <si>
    <t>Venero Coteron, Emiliana</t>
  </si>
  <si>
    <t>Venero Moreno, Isabel</t>
  </si>
  <si>
    <t>Viadero Crespo, Carmen Rosa</t>
  </si>
  <si>
    <t>Villar Martin-Caro, Yolanda</t>
  </si>
  <si>
    <t>Villariño Mora, Catalina</t>
  </si>
  <si>
    <t>Villariño Mora, Margarita</t>
  </si>
  <si>
    <t>Villarraso Gomez, Maria Isabel</t>
  </si>
  <si>
    <t>Villazan Del Rio, Maria Carmen</t>
  </si>
  <si>
    <t>Villazan Del Rio, Maria Jose</t>
  </si>
  <si>
    <t>Villegas Obregon, Roberto</t>
  </si>
  <si>
    <t>Zorrilla Pardo, Nieves</t>
  </si>
  <si>
    <t>Zorrilla Tajo, Vanesa</t>
  </si>
  <si>
    <t>Zuloaga Benito, Maria Pilar</t>
  </si>
  <si>
    <t>¿Cuántos alumnos se han presentado al examen?</t>
  </si>
  <si>
    <t>¿Cuántos han aprobado?</t>
  </si>
  <si>
    <t>¿Cuántos han sacado más de un 8?</t>
  </si>
  <si>
    <t>¿Y cuántos menos de un 4?</t>
  </si>
  <si>
    <t>¿Cuántos no han venido al examen?</t>
  </si>
  <si>
    <t>¿Cuál es la nota promedio de los que han suspendido?</t>
  </si>
  <si>
    <t>PROMEDIO.SI</t>
  </si>
  <si>
    <t>¿Y la de los que han aprobado?</t>
  </si>
  <si>
    <t>CONTAR</t>
  </si>
  <si>
    <t>CONTARA</t>
  </si>
  <si>
    <t>CONTAR.BLANCO</t>
  </si>
  <si>
    <t>CONTAR.SI</t>
  </si>
  <si>
    <t>¿Cuántos se han inscrito a la prueba?</t>
  </si>
  <si>
    <t>DNIs que empiezan en 13</t>
  </si>
  <si>
    <t>DNIs que empiezan en 20</t>
  </si>
  <si>
    <t>DNIs que empiezan en 72</t>
  </si>
  <si>
    <t>NOTA PROMEDIO</t>
  </si>
  <si>
    <t>COMODINES EN EXCEL</t>
  </si>
  <si>
    <t>NÚMERO DE APROBADOS</t>
  </si>
  <si>
    <t>%</t>
  </si>
  <si>
    <t>Nota promedio de los alumnos "mayores" que se apelliden García y hayan aprobado</t>
  </si>
  <si>
    <t>INSCRITOS</t>
  </si>
  <si>
    <t>Extranjeros (comienzan por x)</t>
  </si>
  <si>
    <t>Fuera de Cantabria (no extranjeros)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</si>
</sst>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rgb="FF1F497D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4" borderId="10" applyNumberFormat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" fontId="0" fillId="0" borderId="4" xfId="0" applyNumberFormat="1" applyBorder="1"/>
    <xf numFmtId="0" fontId="0" fillId="3" borderId="3" xfId="0" applyFill="1" applyBorder="1"/>
    <xf numFmtId="0" fontId="0" fillId="3" borderId="5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3" xfId="0" applyNumberFormat="1" applyFill="1" applyBorder="1" applyAlignment="1">
      <alignment horizontal="center" vertical="center"/>
    </xf>
    <xf numFmtId="0" fontId="0" fillId="3" borderId="12" xfId="0" applyFill="1" applyBorder="1"/>
    <xf numFmtId="1" fontId="0" fillId="3" borderId="13" xfId="0" applyNumberFormat="1" applyFill="1" applyBorder="1"/>
    <xf numFmtId="0" fontId="0" fillId="3" borderId="15" xfId="0" applyFill="1" applyBorder="1"/>
    <xf numFmtId="0" fontId="0" fillId="3" borderId="16" xfId="0" applyFill="1" applyBorder="1"/>
    <xf numFmtId="10" fontId="0" fillId="3" borderId="14" xfId="1" applyNumberFormat="1" applyFont="1" applyFill="1" applyBorder="1"/>
    <xf numFmtId="2" fontId="0" fillId="3" borderId="13" xfId="0" applyNumberFormat="1" applyFill="1" applyBorder="1"/>
    <xf numFmtId="2" fontId="6" fillId="4" borderId="10" xfId="2" applyNumberFormat="1"/>
    <xf numFmtId="1" fontId="6" fillId="4" borderId="10" xfId="2" applyNumberFormat="1"/>
    <xf numFmtId="10" fontId="6" fillId="4" borderId="10" xfId="1" applyNumberFormat="1" applyFont="1" applyFill="1" applyBorder="1"/>
    <xf numFmtId="1" fontId="0" fillId="0" borderId="0" xfId="0" applyNumberFormat="1"/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4" borderId="11" xfId="2" applyBorder="1" applyAlignment="1">
      <alignment horizontal="center" vertical="center"/>
    </xf>
    <xf numFmtId="0" fontId="6" fillId="4" borderId="0" xfId="2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2" borderId="9" xfId="0" applyFont="1" applyFill="1" applyBorder="1"/>
  </cellXfs>
  <cellStyles count="3">
    <cellStyle name="Celda de comprobación" xfId="2" builtinId="2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2"/>
  <sheetViews>
    <sheetView tabSelected="1" topLeftCell="A2" zoomScale="115" zoomScaleNormal="115" workbookViewId="0">
      <selection activeCell="B12" sqref="B12"/>
    </sheetView>
  </sheetViews>
  <sheetFormatPr baseColWidth="10" defaultRowHeight="15" customHeight="1" x14ac:dyDescent="0.2"/>
  <cols>
    <col min="2" max="2" width="38.28515625" bestFit="1" customWidth="1"/>
    <col min="4" max="4" width="6.7109375" customWidth="1"/>
    <col min="5" max="5" width="42.42578125" customWidth="1"/>
    <col min="6" max="6" width="15.28515625" bestFit="1" customWidth="1"/>
    <col min="7" max="7" width="19.7109375" customWidth="1"/>
    <col min="8" max="8" width="25" bestFit="1" customWidth="1"/>
  </cols>
  <sheetData>
    <row r="1" spans="1:9" ht="15" customHeight="1" thickBot="1" x14ac:dyDescent="0.3">
      <c r="A1" s="1" t="s">
        <v>89</v>
      </c>
      <c r="B1" s="2" t="s">
        <v>90</v>
      </c>
      <c r="C1" s="2" t="s">
        <v>91</v>
      </c>
    </row>
    <row r="2" spans="1:9" ht="15" customHeight="1" x14ac:dyDescent="0.2">
      <c r="A2" s="3" t="s">
        <v>92</v>
      </c>
      <c r="B2" s="4" t="s">
        <v>434</v>
      </c>
      <c r="C2" s="5">
        <v>7.55</v>
      </c>
      <c r="E2" s="7" t="s">
        <v>865</v>
      </c>
      <c r="F2" s="7">
        <f>COUNT(C2:C432)</f>
        <v>418</v>
      </c>
      <c r="H2" s="36" t="s">
        <v>873</v>
      </c>
      <c r="I2" s="36"/>
    </row>
    <row r="3" spans="1:9" ht="15" customHeight="1" x14ac:dyDescent="0.2">
      <c r="A3" s="3" t="s">
        <v>93</v>
      </c>
      <c r="B3" s="4" t="s">
        <v>435</v>
      </c>
      <c r="C3" s="5">
        <v>7.5</v>
      </c>
      <c r="E3" s="6" t="s">
        <v>866</v>
      </c>
      <c r="F3" s="10">
        <f>COUNTIF(notas,"&gt;=5")</f>
        <v>378</v>
      </c>
      <c r="H3" s="36" t="s">
        <v>874</v>
      </c>
      <c r="I3" s="36"/>
    </row>
    <row r="4" spans="1:9" ht="15" customHeight="1" x14ac:dyDescent="0.2">
      <c r="A4" s="3" t="s">
        <v>94</v>
      </c>
      <c r="B4" s="4" t="s">
        <v>436</v>
      </c>
      <c r="C4" s="5">
        <v>8</v>
      </c>
      <c r="E4" s="8" t="s">
        <v>867</v>
      </c>
      <c r="F4" s="8">
        <f>COUNTIF(notas,"&gt;8")</f>
        <v>0</v>
      </c>
      <c r="H4" s="36" t="s">
        <v>875</v>
      </c>
      <c r="I4" s="36"/>
    </row>
    <row r="5" spans="1:9" ht="15" customHeight="1" x14ac:dyDescent="0.2">
      <c r="A5" s="3" t="s">
        <v>95</v>
      </c>
      <c r="B5" s="4" t="s">
        <v>437</v>
      </c>
      <c r="C5" s="5">
        <v>6.5</v>
      </c>
      <c r="E5" s="6" t="s">
        <v>868</v>
      </c>
      <c r="F5" s="6">
        <f>COUNTIF(notas,"&lt;4")</f>
        <v>18</v>
      </c>
      <c r="H5" s="36" t="s">
        <v>876</v>
      </c>
      <c r="I5" s="36"/>
    </row>
    <row r="6" spans="1:9" ht="15" customHeight="1" x14ac:dyDescent="0.2">
      <c r="A6" s="3" t="s">
        <v>96</v>
      </c>
      <c r="B6" s="4" t="s">
        <v>438</v>
      </c>
      <c r="C6" s="5">
        <v>7.25</v>
      </c>
      <c r="E6" s="8" t="s">
        <v>877</v>
      </c>
      <c r="F6" s="8">
        <f>COUNTA(B2:B432)</f>
        <v>431</v>
      </c>
    </row>
    <row r="7" spans="1:9" ht="15" customHeight="1" thickBot="1" x14ac:dyDescent="0.25">
      <c r="A7" s="3" t="s">
        <v>97</v>
      </c>
      <c r="B7" s="4" t="s">
        <v>439</v>
      </c>
      <c r="C7" s="5">
        <v>3.4</v>
      </c>
      <c r="E7" s="9" t="s">
        <v>869</v>
      </c>
      <c r="F7" s="9">
        <f>COUNTBLANK(notas)</f>
        <v>13</v>
      </c>
    </row>
    <row r="8" spans="1:9" ht="15" customHeight="1" x14ac:dyDescent="0.2">
      <c r="A8" s="3" t="s">
        <v>98</v>
      </c>
      <c r="B8" s="4" t="s">
        <v>440</v>
      </c>
      <c r="C8" s="5">
        <v>7.55</v>
      </c>
    </row>
    <row r="9" spans="1:9" ht="15" customHeight="1" thickBot="1" x14ac:dyDescent="0.25">
      <c r="A9" s="3" t="s">
        <v>99</v>
      </c>
      <c r="B9" s="4" t="s">
        <v>441</v>
      </c>
      <c r="C9" s="5">
        <v>7.5</v>
      </c>
    </row>
    <row r="10" spans="1:9" ht="15" customHeight="1" x14ac:dyDescent="0.2">
      <c r="A10" s="3" t="s">
        <v>100</v>
      </c>
      <c r="B10" s="4" t="s">
        <v>442</v>
      </c>
      <c r="C10" s="5">
        <v>5.65</v>
      </c>
      <c r="E10" s="11" t="s">
        <v>870</v>
      </c>
      <c r="F10" s="13">
        <f>AVERAGEIF(notas,"&lt;5")</f>
        <v>3.7287500000000002</v>
      </c>
      <c r="H10" s="32" t="s">
        <v>871</v>
      </c>
      <c r="I10" s="33"/>
    </row>
    <row r="11" spans="1:9" ht="15" customHeight="1" thickBot="1" x14ac:dyDescent="0.25">
      <c r="A11" s="3" t="s">
        <v>101</v>
      </c>
      <c r="B11" s="4" t="s">
        <v>443</v>
      </c>
      <c r="C11" s="5">
        <v>6</v>
      </c>
      <c r="E11" s="12" t="s">
        <v>872</v>
      </c>
      <c r="F11" s="14">
        <f>AVERAGEIF(notas,"&gt;=5")</f>
        <v>7.1379629629629635</v>
      </c>
      <c r="H11" s="34"/>
      <c r="I11" s="35"/>
    </row>
    <row r="12" spans="1:9" ht="15" customHeight="1" x14ac:dyDescent="0.2">
      <c r="A12" s="3" t="s">
        <v>102</v>
      </c>
      <c r="B12" s="4" t="s">
        <v>444</v>
      </c>
      <c r="C12" s="5">
        <v>7.5</v>
      </c>
    </row>
    <row r="13" spans="1:9" ht="15" customHeight="1" x14ac:dyDescent="0.2">
      <c r="A13" s="3" t="s">
        <v>103</v>
      </c>
      <c r="B13" s="4" t="s">
        <v>445</v>
      </c>
      <c r="C13" s="5">
        <v>7</v>
      </c>
    </row>
    <row r="14" spans="1:9" ht="15" customHeight="1" x14ac:dyDescent="0.2">
      <c r="A14" s="3" t="s">
        <v>104</v>
      </c>
      <c r="B14" s="4" t="s">
        <v>446</v>
      </c>
      <c r="C14" s="5">
        <v>6.4</v>
      </c>
      <c r="E14" s="30" t="s">
        <v>882</v>
      </c>
      <c r="F14" s="31"/>
      <c r="G14" s="31"/>
      <c r="H14" s="31"/>
      <c r="I14" s="31"/>
    </row>
    <row r="15" spans="1:9" ht="15" customHeight="1" x14ac:dyDescent="0.2">
      <c r="A15" s="3" t="s">
        <v>105</v>
      </c>
      <c r="B15" s="4" t="s">
        <v>447</v>
      </c>
      <c r="C15" s="5">
        <v>8</v>
      </c>
      <c r="E15" s="30"/>
      <c r="F15" s="31"/>
      <c r="G15" s="31"/>
      <c r="H15" s="31"/>
      <c r="I15" s="31"/>
    </row>
    <row r="16" spans="1:9" ht="15" customHeight="1" thickBot="1" x14ac:dyDescent="0.25">
      <c r="A16" s="3" t="s">
        <v>106</v>
      </c>
      <c r="B16" s="4" t="s">
        <v>448</v>
      </c>
      <c r="C16" s="5">
        <v>5.25</v>
      </c>
    </row>
    <row r="17" spans="1:9" ht="15" customHeight="1" thickBot="1" x14ac:dyDescent="0.25">
      <c r="A17" s="3" t="s">
        <v>107</v>
      </c>
      <c r="B17" s="4" t="s">
        <v>449</v>
      </c>
      <c r="C17" s="5">
        <v>7.75</v>
      </c>
      <c r="E17" s="11"/>
      <c r="F17" s="13" t="s">
        <v>886</v>
      </c>
      <c r="G17" s="11" t="s">
        <v>881</v>
      </c>
      <c r="H17" s="13" t="s">
        <v>883</v>
      </c>
      <c r="I17" s="15" t="s">
        <v>884</v>
      </c>
    </row>
    <row r="18" spans="1:9" ht="15" customHeight="1" thickBot="1" x14ac:dyDescent="0.25">
      <c r="A18" s="3" t="s">
        <v>108</v>
      </c>
      <c r="B18" s="4" t="s">
        <v>450</v>
      </c>
      <c r="C18" s="5">
        <v>7.55</v>
      </c>
      <c r="E18" s="16" t="s">
        <v>878</v>
      </c>
      <c r="F18" s="17">
        <f>COUNTIF(A2:A432,"13*")</f>
        <v>275</v>
      </c>
      <c r="G18" s="21">
        <f>AVERAGEIFS(C2:C432,A2:A432,"13*")</f>
        <v>6.7729323308270635</v>
      </c>
      <c r="H18" s="17">
        <f>COUNTIFS(C2:C432,"&gt;=5",A2:A432,"13*")</f>
        <v>240</v>
      </c>
      <c r="I18" s="20">
        <f>H18/F18</f>
        <v>0.87272727272727268</v>
      </c>
    </row>
    <row r="19" spans="1:9" ht="15" customHeight="1" thickBot="1" x14ac:dyDescent="0.25">
      <c r="A19" s="3" t="s">
        <v>109</v>
      </c>
      <c r="B19" s="4" t="s">
        <v>451</v>
      </c>
      <c r="C19" s="5">
        <v>7.75</v>
      </c>
      <c r="E19" s="18" t="s">
        <v>879</v>
      </c>
      <c r="F19" s="17">
        <f>COUNTIF(A2:A432,"20*")</f>
        <v>50</v>
      </c>
      <c r="G19" s="21">
        <f>AVERAGEIFS(C2:C432,A2:A432,"20*")</f>
        <v>6.7959183673469372</v>
      </c>
      <c r="H19" s="17">
        <f>COUNTIFS(C2:C432,"&gt;=5",A2:A432,"20*")</f>
        <v>45</v>
      </c>
      <c r="I19" s="20">
        <f t="shared" ref="I19:I21" si="0">H19/F19</f>
        <v>0.9</v>
      </c>
    </row>
    <row r="20" spans="1:9" ht="15" customHeight="1" thickBot="1" x14ac:dyDescent="0.25">
      <c r="A20" s="3" t="s">
        <v>110</v>
      </c>
      <c r="B20" s="4" t="s">
        <v>452</v>
      </c>
      <c r="C20" s="5">
        <v>8</v>
      </c>
      <c r="E20" s="18" t="s">
        <v>880</v>
      </c>
      <c r="F20" s="17">
        <f>COUNTIF(A2:A432,"72*")</f>
        <v>59</v>
      </c>
      <c r="G20" s="21">
        <f>AVERAGEIFS(C2:C432,A2:A432,"72*")</f>
        <v>6.9428571428571431</v>
      </c>
      <c r="H20" s="17">
        <f>COUNTIFS(C2:C432,"&gt;=5",A2:A432,"72*")</f>
        <v>49</v>
      </c>
      <c r="I20" s="20">
        <f t="shared" si="0"/>
        <v>0.83050847457627119</v>
      </c>
    </row>
    <row r="21" spans="1:9" ht="15" customHeight="1" thickBot="1" x14ac:dyDescent="0.25">
      <c r="A21" s="3" t="s">
        <v>111</v>
      </c>
      <c r="B21" s="4" t="s">
        <v>453</v>
      </c>
      <c r="C21" s="5">
        <v>8</v>
      </c>
      <c r="E21" s="18" t="s">
        <v>887</v>
      </c>
      <c r="F21" s="17">
        <f>COUNTIF(A5:A435,"X*")</f>
        <v>1</v>
      </c>
      <c r="G21" s="21">
        <f>AVERAGEIFS(C2:C432,A2:A432,"x*")</f>
        <v>8</v>
      </c>
      <c r="H21" s="17">
        <f>COUNTIFS(C2:C432,"&gt;=5",A2:A432,"x*")</f>
        <v>1</v>
      </c>
      <c r="I21" s="20">
        <f t="shared" si="0"/>
        <v>1</v>
      </c>
    </row>
    <row r="22" spans="1:9" ht="15" customHeight="1" thickTop="1" thickBot="1" x14ac:dyDescent="0.3">
      <c r="A22" s="3" t="s">
        <v>112</v>
      </c>
      <c r="B22" s="4" t="s">
        <v>454</v>
      </c>
      <c r="C22" s="5">
        <v>7.25</v>
      </c>
      <c r="E22" s="19" t="s">
        <v>888</v>
      </c>
      <c r="F22" s="17">
        <f>COUNTIFS(A2:A432,"&lt;&gt;13*",A2:A432,"&lt;&gt;20*",A2:A432,"&lt;&gt;72*",A2:A432,"&lt;&gt;x*")</f>
        <v>46</v>
      </c>
      <c r="G22" s="22">
        <f>AVERAGEIFS(C2:C432,C2:C432,"&gt;=5",A2:A432,"&lt;&gt;13*",A2:A432,"&lt;&gt;72*",A2:A432,"&lt;&gt;20*",A2:A432,"&lt;&gt;x*")</f>
        <v>7.1546511627906986</v>
      </c>
      <c r="H22" s="23">
        <f>COUNTIFS(C2:C432,"&gt;=5",A2:A432,"&lt;&gt;72*",A2:A432,"&lt;&gt;13*",A2:A432,"&lt;&gt;20*",A2:A432,"&lt;&gt;72*",A2:A432,"&lt;&gt;x*")</f>
        <v>43</v>
      </c>
      <c r="I22" s="24">
        <f>H22/F22</f>
        <v>0.93478260869565222</v>
      </c>
    </row>
    <row r="23" spans="1:9" ht="15" customHeight="1" thickBot="1" x14ac:dyDescent="0.25">
      <c r="A23" s="3" t="s">
        <v>113</v>
      </c>
      <c r="B23" s="4" t="s">
        <v>455</v>
      </c>
      <c r="C23" s="5">
        <v>8</v>
      </c>
      <c r="F23" s="25"/>
    </row>
    <row r="24" spans="1:9" ht="15" customHeight="1" x14ac:dyDescent="0.2">
      <c r="A24" s="3" t="s">
        <v>114</v>
      </c>
      <c r="B24" s="4" t="s">
        <v>456</v>
      </c>
      <c r="C24" s="5">
        <v>7.75</v>
      </c>
      <c r="E24" s="26" t="s">
        <v>885</v>
      </c>
      <c r="F24" s="28">
        <f>AVERAGEIFS(C2:C432,C2:C432,"&gt;=5",A2:A432,"13*",B2:B432,"*garcia*")</f>
        <v>7.1973684210526319</v>
      </c>
    </row>
    <row r="25" spans="1:9" ht="15" customHeight="1" thickBot="1" x14ac:dyDescent="0.25">
      <c r="A25" s="3" t="s">
        <v>115</v>
      </c>
      <c r="B25" s="4" t="s">
        <v>457</v>
      </c>
      <c r="C25" s="5">
        <v>5.75</v>
      </c>
      <c r="E25" s="27"/>
      <c r="F25" s="29"/>
    </row>
    <row r="26" spans="1:9" ht="15" customHeight="1" x14ac:dyDescent="0.2">
      <c r="A26" s="3" t="s">
        <v>116</v>
      </c>
      <c r="B26" s="4" t="s">
        <v>458</v>
      </c>
      <c r="C26" s="5">
        <v>7.75</v>
      </c>
    </row>
    <row r="27" spans="1:9" ht="15" customHeight="1" x14ac:dyDescent="0.2">
      <c r="A27" s="3" t="s">
        <v>117</v>
      </c>
      <c r="B27" s="4" t="s">
        <v>459</v>
      </c>
      <c r="C27" s="5">
        <v>7.25</v>
      </c>
    </row>
    <row r="28" spans="1:9" ht="15" customHeight="1" x14ac:dyDescent="0.2">
      <c r="A28" s="3" t="s">
        <v>118</v>
      </c>
      <c r="B28" s="4" t="s">
        <v>460</v>
      </c>
      <c r="C28" s="5">
        <v>6.75</v>
      </c>
    </row>
    <row r="29" spans="1:9" ht="15" customHeight="1" x14ac:dyDescent="0.2">
      <c r="A29" s="3" t="s">
        <v>119</v>
      </c>
      <c r="B29" s="4" t="s">
        <v>461</v>
      </c>
      <c r="C29" s="5">
        <v>6.75</v>
      </c>
    </row>
    <row r="30" spans="1:9" ht="15" customHeight="1" x14ac:dyDescent="0.2">
      <c r="A30" s="3" t="s">
        <v>120</v>
      </c>
      <c r="B30" s="4" t="s">
        <v>462</v>
      </c>
      <c r="C30" s="5">
        <v>7.5</v>
      </c>
    </row>
    <row r="31" spans="1:9" ht="15" customHeight="1" x14ac:dyDescent="0.2">
      <c r="A31" s="3" t="s">
        <v>121</v>
      </c>
      <c r="B31" s="4" t="s">
        <v>463</v>
      </c>
      <c r="C31" s="5">
        <v>6.15</v>
      </c>
    </row>
    <row r="32" spans="1:9" ht="15" customHeight="1" x14ac:dyDescent="0.2">
      <c r="A32" s="3" t="s">
        <v>122</v>
      </c>
      <c r="B32" s="4" t="s">
        <v>464</v>
      </c>
      <c r="C32" s="5">
        <v>7.75</v>
      </c>
    </row>
    <row r="33" spans="1:3" ht="15" customHeight="1" x14ac:dyDescent="0.2">
      <c r="A33" s="3" t="s">
        <v>123</v>
      </c>
      <c r="B33" s="4" t="s">
        <v>465</v>
      </c>
      <c r="C33" s="5">
        <v>5.55</v>
      </c>
    </row>
    <row r="34" spans="1:3" ht="15" customHeight="1" x14ac:dyDescent="0.2">
      <c r="A34" s="3" t="s">
        <v>124</v>
      </c>
      <c r="B34" s="4" t="s">
        <v>466</v>
      </c>
      <c r="C34" s="5">
        <v>7.5</v>
      </c>
    </row>
    <row r="35" spans="1:3" ht="15" customHeight="1" x14ac:dyDescent="0.2">
      <c r="A35" s="3" t="s">
        <v>125</v>
      </c>
      <c r="B35" s="4" t="s">
        <v>467</v>
      </c>
      <c r="C35" s="5">
        <v>7.25</v>
      </c>
    </row>
    <row r="36" spans="1:3" ht="15" customHeight="1" x14ac:dyDescent="0.2">
      <c r="A36" s="3" t="s">
        <v>126</v>
      </c>
      <c r="B36" s="4" t="s">
        <v>468</v>
      </c>
      <c r="C36" s="5">
        <v>7.75</v>
      </c>
    </row>
    <row r="37" spans="1:3" ht="15" customHeight="1" x14ac:dyDescent="0.2">
      <c r="A37" s="3" t="s">
        <v>127</v>
      </c>
      <c r="B37" s="4" t="s">
        <v>469</v>
      </c>
      <c r="C37" s="5">
        <v>5.05</v>
      </c>
    </row>
    <row r="38" spans="1:3" ht="15" customHeight="1" x14ac:dyDescent="0.2">
      <c r="A38" s="3" t="s">
        <v>128</v>
      </c>
      <c r="B38" s="4" t="s">
        <v>470</v>
      </c>
      <c r="C38" s="5">
        <v>7.5</v>
      </c>
    </row>
    <row r="39" spans="1:3" ht="15" customHeight="1" x14ac:dyDescent="0.2">
      <c r="A39" s="3" t="s">
        <v>129</v>
      </c>
      <c r="B39" s="4" t="s">
        <v>471</v>
      </c>
      <c r="C39" s="5">
        <v>6.5</v>
      </c>
    </row>
    <row r="40" spans="1:3" ht="15" customHeight="1" x14ac:dyDescent="0.2">
      <c r="A40" s="3" t="s">
        <v>130</v>
      </c>
      <c r="B40" s="4" t="s">
        <v>472</v>
      </c>
      <c r="C40" s="5">
        <v>7</v>
      </c>
    </row>
    <row r="41" spans="1:3" ht="15" customHeight="1" x14ac:dyDescent="0.2">
      <c r="A41" s="3" t="s">
        <v>131</v>
      </c>
      <c r="B41" s="4" t="s">
        <v>473</v>
      </c>
      <c r="C41" s="5">
        <v>8</v>
      </c>
    </row>
    <row r="42" spans="1:3" ht="15" customHeight="1" x14ac:dyDescent="0.2">
      <c r="A42" s="3" t="s">
        <v>132</v>
      </c>
      <c r="B42" s="4" t="s">
        <v>474</v>
      </c>
      <c r="C42" s="5">
        <v>6.05</v>
      </c>
    </row>
    <row r="43" spans="1:3" ht="15" customHeight="1" x14ac:dyDescent="0.2">
      <c r="A43" s="3" t="s">
        <v>133</v>
      </c>
      <c r="B43" s="4" t="s">
        <v>475</v>
      </c>
      <c r="C43" s="5">
        <v>6.8</v>
      </c>
    </row>
    <row r="44" spans="1:3" ht="15" customHeight="1" x14ac:dyDescent="0.2">
      <c r="A44" s="3" t="s">
        <v>134</v>
      </c>
      <c r="B44" s="4" t="s">
        <v>476</v>
      </c>
      <c r="C44" s="5">
        <v>2.65</v>
      </c>
    </row>
    <row r="45" spans="1:3" ht="15" customHeight="1" x14ac:dyDescent="0.2">
      <c r="A45" s="3" t="s">
        <v>135</v>
      </c>
      <c r="B45" s="4" t="s">
        <v>477</v>
      </c>
      <c r="C45" s="5">
        <v>7.5</v>
      </c>
    </row>
    <row r="46" spans="1:3" ht="15" customHeight="1" x14ac:dyDescent="0.2">
      <c r="A46" s="3" t="s">
        <v>136</v>
      </c>
      <c r="B46" s="4" t="s">
        <v>478</v>
      </c>
      <c r="C46" s="5">
        <v>7.5</v>
      </c>
    </row>
    <row r="47" spans="1:3" ht="15" customHeight="1" x14ac:dyDescent="0.2">
      <c r="A47" s="3" t="s">
        <v>137</v>
      </c>
      <c r="B47" s="4" t="s">
        <v>479</v>
      </c>
      <c r="C47" s="5">
        <v>4.3</v>
      </c>
    </row>
    <row r="48" spans="1:3" ht="15" customHeight="1" x14ac:dyDescent="0.2">
      <c r="A48" s="3" t="s">
        <v>138</v>
      </c>
      <c r="B48" s="4" t="s">
        <v>480</v>
      </c>
      <c r="C48" s="5">
        <v>7.75</v>
      </c>
    </row>
    <row r="49" spans="1:3" ht="15" customHeight="1" x14ac:dyDescent="0.2">
      <c r="A49" s="3" t="s">
        <v>139</v>
      </c>
      <c r="B49" s="4" t="s">
        <v>481</v>
      </c>
      <c r="C49" s="5">
        <v>6.75</v>
      </c>
    </row>
    <row r="50" spans="1:3" ht="15" customHeight="1" x14ac:dyDescent="0.2">
      <c r="A50" s="3" t="s">
        <v>140</v>
      </c>
      <c r="B50" s="4" t="s">
        <v>482</v>
      </c>
      <c r="C50" s="5">
        <v>7.25</v>
      </c>
    </row>
    <row r="51" spans="1:3" ht="15" customHeight="1" x14ac:dyDescent="0.2">
      <c r="A51" s="3" t="s">
        <v>141</v>
      </c>
      <c r="B51" s="4" t="s">
        <v>483</v>
      </c>
      <c r="C51" s="5">
        <v>8</v>
      </c>
    </row>
    <row r="52" spans="1:3" ht="15" customHeight="1" x14ac:dyDescent="0.2">
      <c r="A52" s="3" t="s">
        <v>142</v>
      </c>
      <c r="B52" s="4" t="s">
        <v>484</v>
      </c>
      <c r="C52" s="5">
        <v>7.5</v>
      </c>
    </row>
    <row r="53" spans="1:3" ht="15" customHeight="1" x14ac:dyDescent="0.2">
      <c r="A53" s="3" t="s">
        <v>143</v>
      </c>
      <c r="B53" s="4" t="s">
        <v>485</v>
      </c>
      <c r="C53" s="5">
        <v>5.3</v>
      </c>
    </row>
    <row r="54" spans="1:3" ht="15" customHeight="1" x14ac:dyDescent="0.2">
      <c r="A54" s="3" t="s">
        <v>144</v>
      </c>
      <c r="B54" s="4" t="s">
        <v>486</v>
      </c>
      <c r="C54" s="5">
        <v>7.5</v>
      </c>
    </row>
    <row r="55" spans="1:3" ht="15" customHeight="1" x14ac:dyDescent="0.2">
      <c r="A55" s="3" t="s">
        <v>145</v>
      </c>
      <c r="B55" s="4" t="s">
        <v>487</v>
      </c>
      <c r="C55" s="5">
        <v>6.5</v>
      </c>
    </row>
    <row r="56" spans="1:3" ht="15" customHeight="1" x14ac:dyDescent="0.2">
      <c r="A56" s="3" t="s">
        <v>146</v>
      </c>
      <c r="B56" s="4" t="s">
        <v>488</v>
      </c>
      <c r="C56" s="5">
        <v>7.5</v>
      </c>
    </row>
    <row r="57" spans="1:3" ht="15" customHeight="1" x14ac:dyDescent="0.2">
      <c r="A57" s="3" t="s">
        <v>147</v>
      </c>
      <c r="B57" s="4" t="s">
        <v>489</v>
      </c>
      <c r="C57" s="5">
        <v>6.9</v>
      </c>
    </row>
    <row r="58" spans="1:3" ht="15" customHeight="1" x14ac:dyDescent="0.2">
      <c r="A58" s="3" t="s">
        <v>148</v>
      </c>
      <c r="B58" s="4" t="s">
        <v>490</v>
      </c>
      <c r="C58" s="5">
        <v>7.5</v>
      </c>
    </row>
    <row r="59" spans="1:3" ht="15" customHeight="1" x14ac:dyDescent="0.2">
      <c r="A59" s="3" t="s">
        <v>149</v>
      </c>
      <c r="B59" s="4" t="s">
        <v>491</v>
      </c>
      <c r="C59" s="5">
        <v>8</v>
      </c>
    </row>
    <row r="60" spans="1:3" ht="15" customHeight="1" x14ac:dyDescent="0.2">
      <c r="A60" s="3" t="s">
        <v>150</v>
      </c>
      <c r="B60" s="4" t="s">
        <v>492</v>
      </c>
      <c r="C60" s="5">
        <v>8</v>
      </c>
    </row>
    <row r="61" spans="1:3" ht="15" customHeight="1" x14ac:dyDescent="0.2">
      <c r="A61" s="3" t="s">
        <v>151</v>
      </c>
      <c r="B61" s="4" t="s">
        <v>493</v>
      </c>
      <c r="C61" s="5">
        <v>6.25</v>
      </c>
    </row>
    <row r="62" spans="1:3" ht="15" customHeight="1" x14ac:dyDescent="0.2">
      <c r="A62" s="3" t="s">
        <v>152</v>
      </c>
      <c r="B62" s="4" t="s">
        <v>494</v>
      </c>
      <c r="C62" s="5">
        <v>5.0999999999999996</v>
      </c>
    </row>
    <row r="63" spans="1:3" ht="15" customHeight="1" x14ac:dyDescent="0.2">
      <c r="A63" s="3" t="s">
        <v>153</v>
      </c>
      <c r="B63" s="4" t="s">
        <v>495</v>
      </c>
      <c r="C63" s="5">
        <v>7.75</v>
      </c>
    </row>
    <row r="64" spans="1:3" ht="15" customHeight="1" x14ac:dyDescent="0.2">
      <c r="A64" s="3" t="s">
        <v>154</v>
      </c>
      <c r="B64" s="4" t="s">
        <v>496</v>
      </c>
      <c r="C64" s="5">
        <v>6.6</v>
      </c>
    </row>
    <row r="65" spans="1:3" ht="15" customHeight="1" x14ac:dyDescent="0.2">
      <c r="A65" s="3" t="s">
        <v>155</v>
      </c>
      <c r="B65" s="4" t="s">
        <v>497</v>
      </c>
      <c r="C65" s="5">
        <v>8</v>
      </c>
    </row>
    <row r="66" spans="1:3" ht="15" customHeight="1" x14ac:dyDescent="0.2">
      <c r="A66" s="3" t="s">
        <v>156</v>
      </c>
      <c r="B66" s="4" t="s">
        <v>498</v>
      </c>
      <c r="C66" s="5">
        <v>5.25</v>
      </c>
    </row>
    <row r="67" spans="1:3" ht="15" customHeight="1" x14ac:dyDescent="0.2">
      <c r="A67" s="3" t="s">
        <v>157</v>
      </c>
      <c r="B67" s="4" t="s">
        <v>499</v>
      </c>
      <c r="C67" s="5">
        <v>8</v>
      </c>
    </row>
    <row r="68" spans="1:3" ht="15" customHeight="1" x14ac:dyDescent="0.2">
      <c r="A68" s="3" t="s">
        <v>158</v>
      </c>
      <c r="B68" s="4" t="s">
        <v>500</v>
      </c>
      <c r="C68" s="5">
        <v>6.55</v>
      </c>
    </row>
    <row r="69" spans="1:3" ht="15" customHeight="1" x14ac:dyDescent="0.2">
      <c r="A69" s="3" t="s">
        <v>159</v>
      </c>
      <c r="B69" s="4" t="s">
        <v>501</v>
      </c>
      <c r="C69" s="5">
        <v>6.8</v>
      </c>
    </row>
    <row r="70" spans="1:3" ht="15" customHeight="1" x14ac:dyDescent="0.2">
      <c r="A70" s="3" t="s">
        <v>160</v>
      </c>
      <c r="B70" s="4" t="s">
        <v>502</v>
      </c>
      <c r="C70" s="5">
        <v>8</v>
      </c>
    </row>
    <row r="71" spans="1:3" ht="15" customHeight="1" x14ac:dyDescent="0.2">
      <c r="A71" s="3" t="s">
        <v>161</v>
      </c>
      <c r="B71" s="4" t="s">
        <v>503</v>
      </c>
      <c r="C71" s="5">
        <v>8</v>
      </c>
    </row>
    <row r="72" spans="1:3" ht="15" customHeight="1" x14ac:dyDescent="0.2">
      <c r="A72" s="3" t="s">
        <v>162</v>
      </c>
      <c r="B72" s="4" t="s">
        <v>504</v>
      </c>
      <c r="C72" s="5">
        <v>7.5</v>
      </c>
    </row>
    <row r="73" spans="1:3" ht="15" customHeight="1" x14ac:dyDescent="0.2">
      <c r="A73" s="3" t="s">
        <v>163</v>
      </c>
      <c r="B73" s="4" t="s">
        <v>505</v>
      </c>
      <c r="C73" s="5">
        <v>6.85</v>
      </c>
    </row>
    <row r="74" spans="1:3" ht="15" customHeight="1" x14ac:dyDescent="0.2">
      <c r="A74" s="3" t="s">
        <v>164</v>
      </c>
      <c r="B74" s="4" t="s">
        <v>506</v>
      </c>
      <c r="C74" s="5">
        <v>8</v>
      </c>
    </row>
    <row r="75" spans="1:3" ht="15" customHeight="1" x14ac:dyDescent="0.2">
      <c r="A75" s="3" t="s">
        <v>165</v>
      </c>
      <c r="B75" s="4" t="s">
        <v>507</v>
      </c>
      <c r="C75" s="5">
        <v>6</v>
      </c>
    </row>
    <row r="76" spans="1:3" ht="15" customHeight="1" x14ac:dyDescent="0.2">
      <c r="A76" s="3" t="s">
        <v>166</v>
      </c>
      <c r="B76" s="4" t="s">
        <v>508</v>
      </c>
      <c r="C76" s="5">
        <v>7.5</v>
      </c>
    </row>
    <row r="77" spans="1:3" ht="15" customHeight="1" x14ac:dyDescent="0.2">
      <c r="A77" s="3" t="s">
        <v>167</v>
      </c>
      <c r="B77" s="4" t="s">
        <v>509</v>
      </c>
      <c r="C77" s="5">
        <v>8</v>
      </c>
    </row>
    <row r="78" spans="1:3" ht="15" customHeight="1" x14ac:dyDescent="0.2">
      <c r="A78" s="3" t="s">
        <v>168</v>
      </c>
      <c r="B78" s="4" t="s">
        <v>510</v>
      </c>
      <c r="C78" s="5">
        <v>6.9</v>
      </c>
    </row>
    <row r="79" spans="1:3" ht="15" customHeight="1" x14ac:dyDescent="0.2">
      <c r="A79" s="3" t="s">
        <v>169</v>
      </c>
      <c r="B79" s="4" t="s">
        <v>511</v>
      </c>
      <c r="C79" s="5">
        <v>7.75</v>
      </c>
    </row>
    <row r="80" spans="1:3" ht="15" customHeight="1" x14ac:dyDescent="0.2">
      <c r="A80" s="3" t="s">
        <v>170</v>
      </c>
      <c r="B80" s="4" t="s">
        <v>512</v>
      </c>
      <c r="C80" s="5">
        <v>8</v>
      </c>
    </row>
    <row r="81" spans="1:3" ht="15" customHeight="1" x14ac:dyDescent="0.2">
      <c r="A81" s="3" t="s">
        <v>171</v>
      </c>
      <c r="B81" s="4" t="s">
        <v>513</v>
      </c>
      <c r="C81" s="5">
        <v>7.1</v>
      </c>
    </row>
    <row r="82" spans="1:3" ht="15" customHeight="1" x14ac:dyDescent="0.2">
      <c r="A82" s="3" t="s">
        <v>172</v>
      </c>
      <c r="B82" s="4" t="s">
        <v>514</v>
      </c>
      <c r="C82" s="5">
        <v>5.35</v>
      </c>
    </row>
    <row r="83" spans="1:3" ht="15" customHeight="1" x14ac:dyDescent="0.2">
      <c r="A83" s="3" t="s">
        <v>173</v>
      </c>
      <c r="B83" s="4" t="s">
        <v>515</v>
      </c>
      <c r="C83" s="5">
        <v>7.55</v>
      </c>
    </row>
    <row r="84" spans="1:3" ht="15" customHeight="1" x14ac:dyDescent="0.2">
      <c r="A84" s="3" t="s">
        <v>174</v>
      </c>
      <c r="B84" s="4" t="s">
        <v>516</v>
      </c>
      <c r="C84" s="5">
        <v>8</v>
      </c>
    </row>
    <row r="85" spans="1:3" ht="15" customHeight="1" x14ac:dyDescent="0.2">
      <c r="A85" s="3" t="s">
        <v>175</v>
      </c>
      <c r="B85" s="4" t="s">
        <v>517</v>
      </c>
      <c r="C85" s="5"/>
    </row>
    <row r="86" spans="1:3" ht="15" customHeight="1" x14ac:dyDescent="0.2">
      <c r="A86" s="3" t="s">
        <v>176</v>
      </c>
      <c r="B86" s="4" t="s">
        <v>518</v>
      </c>
      <c r="C86" s="5">
        <v>5.35</v>
      </c>
    </row>
    <row r="87" spans="1:3" ht="15" customHeight="1" x14ac:dyDescent="0.2">
      <c r="A87" s="3" t="s">
        <v>177</v>
      </c>
      <c r="B87" s="4" t="s">
        <v>519</v>
      </c>
      <c r="C87" s="5">
        <v>7.3</v>
      </c>
    </row>
    <row r="88" spans="1:3" ht="15" customHeight="1" x14ac:dyDescent="0.2">
      <c r="A88" s="3" t="s">
        <v>178</v>
      </c>
      <c r="B88" s="4" t="s">
        <v>520</v>
      </c>
      <c r="C88" s="5">
        <v>8</v>
      </c>
    </row>
    <row r="89" spans="1:3" ht="15" customHeight="1" x14ac:dyDescent="0.2">
      <c r="A89" s="3" t="s">
        <v>179</v>
      </c>
      <c r="B89" s="4" t="s">
        <v>521</v>
      </c>
      <c r="C89" s="5">
        <v>3.25</v>
      </c>
    </row>
    <row r="90" spans="1:3" ht="15" customHeight="1" x14ac:dyDescent="0.2">
      <c r="A90" s="3" t="s">
        <v>180</v>
      </c>
      <c r="B90" s="4" t="s">
        <v>522</v>
      </c>
      <c r="C90" s="5">
        <v>8</v>
      </c>
    </row>
    <row r="91" spans="1:3" ht="15" customHeight="1" x14ac:dyDescent="0.2">
      <c r="A91" s="3" t="s">
        <v>181</v>
      </c>
      <c r="B91" s="4" t="s">
        <v>523</v>
      </c>
      <c r="C91" s="5">
        <v>8</v>
      </c>
    </row>
    <row r="92" spans="1:3" ht="15" customHeight="1" x14ac:dyDescent="0.2">
      <c r="A92" s="3" t="s">
        <v>182</v>
      </c>
      <c r="B92" s="4" t="s">
        <v>524</v>
      </c>
      <c r="C92" s="5">
        <v>8</v>
      </c>
    </row>
    <row r="93" spans="1:3" ht="15" customHeight="1" x14ac:dyDescent="0.2">
      <c r="A93" s="3" t="s">
        <v>183</v>
      </c>
      <c r="B93" s="4" t="s">
        <v>525</v>
      </c>
      <c r="C93" s="5">
        <v>3.55</v>
      </c>
    </row>
    <row r="94" spans="1:3" ht="15" customHeight="1" x14ac:dyDescent="0.2">
      <c r="A94" s="3" t="s">
        <v>184</v>
      </c>
      <c r="B94" s="4" t="s">
        <v>526</v>
      </c>
      <c r="C94" s="5">
        <v>7.5</v>
      </c>
    </row>
    <row r="95" spans="1:3" ht="15" customHeight="1" x14ac:dyDescent="0.2">
      <c r="A95" s="3" t="s">
        <v>185</v>
      </c>
      <c r="B95" s="4" t="s">
        <v>527</v>
      </c>
      <c r="C95" s="5">
        <v>7.25</v>
      </c>
    </row>
    <row r="96" spans="1:3" ht="15" customHeight="1" x14ac:dyDescent="0.2">
      <c r="A96" s="3" t="s">
        <v>186</v>
      </c>
      <c r="B96" s="4" t="s">
        <v>528</v>
      </c>
      <c r="C96" s="5">
        <v>7.75</v>
      </c>
    </row>
    <row r="97" spans="1:3" ht="15" customHeight="1" x14ac:dyDescent="0.2">
      <c r="A97" s="3" t="s">
        <v>187</v>
      </c>
      <c r="B97" s="4" t="s">
        <v>529</v>
      </c>
      <c r="C97" s="5">
        <v>7.5</v>
      </c>
    </row>
    <row r="98" spans="1:3" ht="15" customHeight="1" x14ac:dyDescent="0.2">
      <c r="A98" s="3" t="s">
        <v>188</v>
      </c>
      <c r="B98" s="4" t="s">
        <v>530</v>
      </c>
      <c r="C98" s="5">
        <v>4.75</v>
      </c>
    </row>
    <row r="99" spans="1:3" ht="15" customHeight="1" x14ac:dyDescent="0.2">
      <c r="A99" s="3" t="s">
        <v>189</v>
      </c>
      <c r="B99" s="4" t="s">
        <v>531</v>
      </c>
      <c r="C99" s="5">
        <v>7</v>
      </c>
    </row>
    <row r="100" spans="1:3" ht="15" customHeight="1" x14ac:dyDescent="0.2">
      <c r="A100" s="3" t="s">
        <v>190</v>
      </c>
      <c r="B100" s="4" t="s">
        <v>532</v>
      </c>
      <c r="C100" s="5">
        <v>7.75</v>
      </c>
    </row>
    <row r="101" spans="1:3" ht="15" customHeight="1" x14ac:dyDescent="0.2">
      <c r="A101" s="3" t="s">
        <v>191</v>
      </c>
      <c r="B101" s="4" t="s">
        <v>533</v>
      </c>
      <c r="C101" s="5">
        <v>8</v>
      </c>
    </row>
    <row r="102" spans="1:3" ht="15" customHeight="1" x14ac:dyDescent="0.2">
      <c r="A102" s="3" t="s">
        <v>192</v>
      </c>
      <c r="B102" s="4" t="s">
        <v>534</v>
      </c>
      <c r="C102" s="5">
        <v>8</v>
      </c>
    </row>
    <row r="103" spans="1:3" ht="15" customHeight="1" x14ac:dyDescent="0.2">
      <c r="A103" s="3" t="s">
        <v>193</v>
      </c>
      <c r="B103" s="4" t="s">
        <v>535</v>
      </c>
      <c r="C103" s="5">
        <v>7.75</v>
      </c>
    </row>
    <row r="104" spans="1:3" ht="15" customHeight="1" x14ac:dyDescent="0.2">
      <c r="A104" s="3" t="s">
        <v>194</v>
      </c>
      <c r="B104" s="4" t="s">
        <v>536</v>
      </c>
      <c r="C104" s="5">
        <v>3.65</v>
      </c>
    </row>
    <row r="105" spans="1:3" ht="15" customHeight="1" x14ac:dyDescent="0.2">
      <c r="A105" s="3" t="s">
        <v>195</v>
      </c>
      <c r="B105" s="4" t="s">
        <v>537</v>
      </c>
      <c r="C105" s="5">
        <v>8</v>
      </c>
    </row>
    <row r="106" spans="1:3" ht="15" customHeight="1" x14ac:dyDescent="0.2">
      <c r="A106" s="3" t="s">
        <v>196</v>
      </c>
      <c r="B106" s="4" t="s">
        <v>538</v>
      </c>
      <c r="C106" s="5">
        <v>7.75</v>
      </c>
    </row>
    <row r="107" spans="1:3" ht="15" customHeight="1" x14ac:dyDescent="0.2">
      <c r="A107" s="3" t="s">
        <v>197</v>
      </c>
      <c r="B107" s="4" t="s">
        <v>539</v>
      </c>
      <c r="C107" s="5">
        <v>8</v>
      </c>
    </row>
    <row r="108" spans="1:3" ht="15" customHeight="1" x14ac:dyDescent="0.2">
      <c r="A108" s="3" t="s">
        <v>198</v>
      </c>
      <c r="B108" s="4" t="s">
        <v>540</v>
      </c>
      <c r="C108" s="5">
        <v>7.5</v>
      </c>
    </row>
    <row r="109" spans="1:3" ht="15" customHeight="1" x14ac:dyDescent="0.2">
      <c r="A109" s="3" t="s">
        <v>199</v>
      </c>
      <c r="B109" s="4" t="s">
        <v>541</v>
      </c>
      <c r="C109" s="5">
        <v>8</v>
      </c>
    </row>
    <row r="110" spans="1:3" ht="15" customHeight="1" x14ac:dyDescent="0.2">
      <c r="A110" s="3" t="s">
        <v>200</v>
      </c>
      <c r="B110" s="4" t="s">
        <v>542</v>
      </c>
      <c r="C110" s="5">
        <v>7.5</v>
      </c>
    </row>
    <row r="111" spans="1:3" ht="15" customHeight="1" x14ac:dyDescent="0.2">
      <c r="A111" s="3" t="s">
        <v>201</v>
      </c>
      <c r="B111" s="4" t="s">
        <v>543</v>
      </c>
      <c r="C111" s="5">
        <v>7</v>
      </c>
    </row>
    <row r="112" spans="1:3" ht="15" customHeight="1" x14ac:dyDescent="0.2">
      <c r="A112" s="3" t="s">
        <v>202</v>
      </c>
      <c r="B112" s="4" t="s">
        <v>544</v>
      </c>
      <c r="C112" s="5">
        <v>8</v>
      </c>
    </row>
    <row r="113" spans="1:3" ht="15" customHeight="1" x14ac:dyDescent="0.2">
      <c r="A113" s="3" t="s">
        <v>203</v>
      </c>
      <c r="B113" s="4" t="s">
        <v>545</v>
      </c>
      <c r="C113" s="5">
        <v>7.75</v>
      </c>
    </row>
    <row r="114" spans="1:3" ht="15" customHeight="1" x14ac:dyDescent="0.2">
      <c r="A114" s="3" t="s">
        <v>204</v>
      </c>
      <c r="B114" s="4" t="s">
        <v>546</v>
      </c>
      <c r="C114" s="5">
        <v>6.15</v>
      </c>
    </row>
    <row r="115" spans="1:3" ht="15" customHeight="1" x14ac:dyDescent="0.2">
      <c r="A115" s="3" t="s">
        <v>205</v>
      </c>
      <c r="B115" s="4" t="s">
        <v>547</v>
      </c>
      <c r="C115" s="5">
        <v>6.85</v>
      </c>
    </row>
    <row r="116" spans="1:3" ht="15" customHeight="1" x14ac:dyDescent="0.2">
      <c r="A116" s="3" t="s">
        <v>206</v>
      </c>
      <c r="B116" s="4" t="s">
        <v>548</v>
      </c>
      <c r="C116" s="5">
        <v>6.35</v>
      </c>
    </row>
    <row r="117" spans="1:3" ht="15" customHeight="1" x14ac:dyDescent="0.2">
      <c r="A117" s="3" t="s">
        <v>207</v>
      </c>
      <c r="B117" s="4" t="s">
        <v>549</v>
      </c>
      <c r="C117" s="5">
        <v>7.8</v>
      </c>
    </row>
    <row r="118" spans="1:3" ht="15" customHeight="1" x14ac:dyDescent="0.2">
      <c r="A118" s="3" t="s">
        <v>208</v>
      </c>
      <c r="B118" s="4" t="s">
        <v>550</v>
      </c>
      <c r="C118" s="5">
        <v>7.75</v>
      </c>
    </row>
    <row r="119" spans="1:3" ht="15" customHeight="1" x14ac:dyDescent="0.2">
      <c r="A119" s="3" t="s">
        <v>209</v>
      </c>
      <c r="B119" s="4" t="s">
        <v>551</v>
      </c>
      <c r="C119" s="5">
        <v>7.35</v>
      </c>
    </row>
    <row r="120" spans="1:3" ht="15" customHeight="1" x14ac:dyDescent="0.2">
      <c r="A120" s="3" t="s">
        <v>210</v>
      </c>
      <c r="B120" s="4" t="s">
        <v>552</v>
      </c>
      <c r="C120" s="5">
        <v>6.15</v>
      </c>
    </row>
    <row r="121" spans="1:3" ht="15" customHeight="1" x14ac:dyDescent="0.2">
      <c r="A121" s="3" t="s">
        <v>211</v>
      </c>
      <c r="B121" s="4" t="s">
        <v>553</v>
      </c>
      <c r="C121" s="5"/>
    </row>
    <row r="122" spans="1:3" ht="15" customHeight="1" x14ac:dyDescent="0.2">
      <c r="A122" s="3" t="s">
        <v>212</v>
      </c>
      <c r="B122" s="4" t="s">
        <v>554</v>
      </c>
      <c r="C122" s="5">
        <v>7.55</v>
      </c>
    </row>
    <row r="123" spans="1:3" ht="15" customHeight="1" x14ac:dyDescent="0.2">
      <c r="A123" s="3" t="s">
        <v>213</v>
      </c>
      <c r="B123" s="4" t="s">
        <v>555</v>
      </c>
      <c r="C123" s="5">
        <v>5.45</v>
      </c>
    </row>
    <row r="124" spans="1:3" ht="15" customHeight="1" x14ac:dyDescent="0.2">
      <c r="A124" s="3" t="s">
        <v>214</v>
      </c>
      <c r="B124" s="4" t="s">
        <v>556</v>
      </c>
      <c r="C124" s="5">
        <v>6.75</v>
      </c>
    </row>
    <row r="125" spans="1:3" ht="15" customHeight="1" x14ac:dyDescent="0.2">
      <c r="A125" s="3" t="s">
        <v>215</v>
      </c>
      <c r="B125" s="4" t="s">
        <v>557</v>
      </c>
      <c r="C125" s="5">
        <v>7.6</v>
      </c>
    </row>
    <row r="126" spans="1:3" ht="15" customHeight="1" x14ac:dyDescent="0.2">
      <c r="A126" s="3" t="s">
        <v>216</v>
      </c>
      <c r="B126" s="4" t="s">
        <v>558</v>
      </c>
      <c r="C126" s="5">
        <v>6.5</v>
      </c>
    </row>
    <row r="127" spans="1:3" ht="15" customHeight="1" x14ac:dyDescent="0.2">
      <c r="A127" s="3" t="s">
        <v>217</v>
      </c>
      <c r="B127" s="4" t="s">
        <v>559</v>
      </c>
      <c r="C127" s="5">
        <v>8</v>
      </c>
    </row>
    <row r="128" spans="1:3" ht="15" customHeight="1" x14ac:dyDescent="0.2">
      <c r="A128" s="3" t="s">
        <v>218</v>
      </c>
      <c r="B128" s="4" t="s">
        <v>560</v>
      </c>
      <c r="C128" s="5"/>
    </row>
    <row r="129" spans="1:3" ht="15" customHeight="1" x14ac:dyDescent="0.2">
      <c r="A129" s="3" t="s">
        <v>219</v>
      </c>
      <c r="B129" s="4" t="s">
        <v>561</v>
      </c>
      <c r="C129" s="5">
        <v>7.5</v>
      </c>
    </row>
    <row r="130" spans="1:3" ht="15" customHeight="1" x14ac:dyDescent="0.2">
      <c r="A130" s="3" t="s">
        <v>220</v>
      </c>
      <c r="B130" s="4" t="s">
        <v>562</v>
      </c>
      <c r="C130" s="5">
        <v>4.75</v>
      </c>
    </row>
    <row r="131" spans="1:3" ht="15" customHeight="1" x14ac:dyDescent="0.2">
      <c r="A131" s="3" t="s">
        <v>221</v>
      </c>
      <c r="B131" s="4" t="s">
        <v>563</v>
      </c>
      <c r="C131" s="5">
        <v>8</v>
      </c>
    </row>
    <row r="132" spans="1:3" ht="15" customHeight="1" x14ac:dyDescent="0.2">
      <c r="A132" s="3" t="s">
        <v>222</v>
      </c>
      <c r="B132" s="4" t="s">
        <v>564</v>
      </c>
      <c r="C132" s="5">
        <v>7.8</v>
      </c>
    </row>
    <row r="133" spans="1:3" ht="15" customHeight="1" x14ac:dyDescent="0.2">
      <c r="A133" s="3" t="s">
        <v>223</v>
      </c>
      <c r="B133" s="4" t="s">
        <v>565</v>
      </c>
      <c r="C133" s="5">
        <v>7.75</v>
      </c>
    </row>
    <row r="134" spans="1:3" ht="15" customHeight="1" x14ac:dyDescent="0.2">
      <c r="A134" s="3" t="s">
        <v>224</v>
      </c>
      <c r="B134" s="4" t="s">
        <v>566</v>
      </c>
      <c r="C134" s="5">
        <v>3.2</v>
      </c>
    </row>
    <row r="135" spans="1:3" ht="15" customHeight="1" x14ac:dyDescent="0.2">
      <c r="A135" s="3" t="s">
        <v>225</v>
      </c>
      <c r="B135" s="4" t="s">
        <v>567</v>
      </c>
      <c r="C135" s="5">
        <v>8</v>
      </c>
    </row>
    <row r="136" spans="1:3" ht="15" customHeight="1" x14ac:dyDescent="0.2">
      <c r="A136" s="3" t="s">
        <v>226</v>
      </c>
      <c r="B136" s="4" t="s">
        <v>568</v>
      </c>
      <c r="C136" s="5">
        <v>5.3</v>
      </c>
    </row>
    <row r="137" spans="1:3" ht="15" customHeight="1" x14ac:dyDescent="0.2">
      <c r="A137" s="3" t="s">
        <v>227</v>
      </c>
      <c r="B137" s="4" t="s">
        <v>569</v>
      </c>
      <c r="C137" s="5">
        <v>7.5</v>
      </c>
    </row>
    <row r="138" spans="1:3" ht="15" customHeight="1" x14ac:dyDescent="0.2">
      <c r="A138" s="3" t="s">
        <v>228</v>
      </c>
      <c r="B138" s="4" t="s">
        <v>570</v>
      </c>
      <c r="C138" s="5">
        <v>7.25</v>
      </c>
    </row>
    <row r="139" spans="1:3" ht="15" customHeight="1" x14ac:dyDescent="0.2">
      <c r="A139" s="3" t="s">
        <v>229</v>
      </c>
      <c r="B139" s="4" t="s">
        <v>571</v>
      </c>
      <c r="C139" s="5">
        <v>7.35</v>
      </c>
    </row>
    <row r="140" spans="1:3" ht="15" customHeight="1" x14ac:dyDescent="0.2">
      <c r="A140" s="3" t="s">
        <v>230</v>
      </c>
      <c r="B140" s="4" t="s">
        <v>572</v>
      </c>
      <c r="C140" s="5">
        <v>6.1</v>
      </c>
    </row>
    <row r="141" spans="1:3" ht="15" customHeight="1" x14ac:dyDescent="0.2">
      <c r="A141" s="3" t="s">
        <v>231</v>
      </c>
      <c r="B141" s="4" t="s">
        <v>573</v>
      </c>
      <c r="C141" s="5">
        <v>7.25</v>
      </c>
    </row>
    <row r="142" spans="1:3" ht="15" customHeight="1" x14ac:dyDescent="0.2">
      <c r="A142" s="3" t="s">
        <v>232</v>
      </c>
      <c r="B142" s="4" t="s">
        <v>574</v>
      </c>
      <c r="C142" s="5">
        <v>5.5</v>
      </c>
    </row>
    <row r="143" spans="1:3" ht="15" customHeight="1" x14ac:dyDescent="0.2">
      <c r="A143" s="3" t="s">
        <v>233</v>
      </c>
      <c r="B143" s="4" t="s">
        <v>575</v>
      </c>
      <c r="C143" s="5">
        <v>7</v>
      </c>
    </row>
    <row r="144" spans="1:3" ht="15" customHeight="1" x14ac:dyDescent="0.2">
      <c r="A144" s="3" t="s">
        <v>234</v>
      </c>
      <c r="B144" s="4" t="s">
        <v>576</v>
      </c>
      <c r="C144" s="5">
        <v>8</v>
      </c>
    </row>
    <row r="145" spans="1:3" ht="15" customHeight="1" x14ac:dyDescent="0.2">
      <c r="A145" s="3" t="s">
        <v>235</v>
      </c>
      <c r="B145" s="4" t="s">
        <v>577</v>
      </c>
      <c r="C145" s="5">
        <v>8</v>
      </c>
    </row>
    <row r="146" spans="1:3" ht="15" customHeight="1" x14ac:dyDescent="0.2">
      <c r="A146" s="3" t="s">
        <v>236</v>
      </c>
      <c r="B146" s="4" t="s">
        <v>578</v>
      </c>
      <c r="C146" s="5">
        <v>4.5999999999999996</v>
      </c>
    </row>
    <row r="147" spans="1:3" ht="15" customHeight="1" x14ac:dyDescent="0.2">
      <c r="A147" s="3" t="s">
        <v>237</v>
      </c>
      <c r="B147" s="4" t="s">
        <v>579</v>
      </c>
      <c r="C147" s="5">
        <v>5.75</v>
      </c>
    </row>
    <row r="148" spans="1:3" ht="15" customHeight="1" x14ac:dyDescent="0.2">
      <c r="A148" s="3" t="s">
        <v>238</v>
      </c>
      <c r="B148" s="4" t="s">
        <v>580</v>
      </c>
      <c r="C148" s="5"/>
    </row>
    <row r="149" spans="1:3" ht="15" customHeight="1" x14ac:dyDescent="0.2">
      <c r="A149" s="3" t="s">
        <v>239</v>
      </c>
      <c r="B149" s="4" t="s">
        <v>581</v>
      </c>
      <c r="C149" s="5">
        <v>7.55</v>
      </c>
    </row>
    <row r="150" spans="1:3" ht="15" customHeight="1" x14ac:dyDescent="0.2">
      <c r="A150" s="3" t="s">
        <v>240</v>
      </c>
      <c r="B150" s="4" t="s">
        <v>582</v>
      </c>
      <c r="C150" s="5">
        <v>8</v>
      </c>
    </row>
    <row r="151" spans="1:3" ht="15" customHeight="1" x14ac:dyDescent="0.2">
      <c r="A151" s="3" t="s">
        <v>241</v>
      </c>
      <c r="B151" s="4" t="s">
        <v>583</v>
      </c>
      <c r="C151" s="5">
        <v>8</v>
      </c>
    </row>
    <row r="152" spans="1:3" ht="15" customHeight="1" x14ac:dyDescent="0.2">
      <c r="A152" s="3" t="s">
        <v>242</v>
      </c>
      <c r="B152" s="4" t="s">
        <v>584</v>
      </c>
      <c r="C152" s="5">
        <v>4</v>
      </c>
    </row>
    <row r="153" spans="1:3" ht="15" customHeight="1" x14ac:dyDescent="0.2">
      <c r="A153" s="3" t="s">
        <v>243</v>
      </c>
      <c r="B153" s="4" t="s">
        <v>585</v>
      </c>
      <c r="C153" s="5">
        <v>7.25</v>
      </c>
    </row>
    <row r="154" spans="1:3" ht="15" customHeight="1" x14ac:dyDescent="0.2">
      <c r="A154" s="3" t="s">
        <v>244</v>
      </c>
      <c r="B154" s="4" t="s">
        <v>586</v>
      </c>
      <c r="C154" s="5">
        <v>4.5999999999999996</v>
      </c>
    </row>
    <row r="155" spans="1:3" ht="15" customHeight="1" x14ac:dyDescent="0.2">
      <c r="A155" s="3" t="s">
        <v>245</v>
      </c>
      <c r="B155" s="4" t="s">
        <v>587</v>
      </c>
      <c r="C155" s="5">
        <v>6.5</v>
      </c>
    </row>
    <row r="156" spans="1:3" ht="15" customHeight="1" x14ac:dyDescent="0.2">
      <c r="A156" s="3" t="s">
        <v>246</v>
      </c>
      <c r="B156" s="4" t="s">
        <v>588</v>
      </c>
      <c r="C156" s="5">
        <v>8</v>
      </c>
    </row>
    <row r="157" spans="1:3" ht="15" customHeight="1" x14ac:dyDescent="0.2">
      <c r="A157" s="3" t="s">
        <v>247</v>
      </c>
      <c r="B157" s="4" t="s">
        <v>589</v>
      </c>
      <c r="C157" s="5">
        <v>7.5</v>
      </c>
    </row>
    <row r="158" spans="1:3" ht="15" customHeight="1" x14ac:dyDescent="0.2">
      <c r="A158" s="3" t="s">
        <v>248</v>
      </c>
      <c r="B158" s="4" t="s">
        <v>590</v>
      </c>
      <c r="C158" s="5">
        <v>7.35</v>
      </c>
    </row>
    <row r="159" spans="1:3" ht="15" customHeight="1" x14ac:dyDescent="0.2">
      <c r="A159" s="3" t="s">
        <v>249</v>
      </c>
      <c r="B159" s="4" t="s">
        <v>591</v>
      </c>
      <c r="C159" s="5">
        <v>7.5</v>
      </c>
    </row>
    <row r="160" spans="1:3" ht="15" customHeight="1" x14ac:dyDescent="0.2">
      <c r="A160" s="3" t="s">
        <v>250</v>
      </c>
      <c r="B160" s="4" t="s">
        <v>592</v>
      </c>
      <c r="C160" s="5">
        <v>8</v>
      </c>
    </row>
    <row r="161" spans="1:3" ht="15" customHeight="1" x14ac:dyDescent="0.2">
      <c r="A161" s="3" t="s">
        <v>251</v>
      </c>
      <c r="B161" s="4" t="s">
        <v>593</v>
      </c>
      <c r="C161" s="5">
        <v>6.65</v>
      </c>
    </row>
    <row r="162" spans="1:3" ht="15" customHeight="1" x14ac:dyDescent="0.2">
      <c r="A162" s="3" t="s">
        <v>252</v>
      </c>
      <c r="B162" s="4" t="s">
        <v>594</v>
      </c>
      <c r="C162" s="5">
        <v>1.5</v>
      </c>
    </row>
    <row r="163" spans="1:3" ht="15" customHeight="1" x14ac:dyDescent="0.2">
      <c r="A163" s="3" t="s">
        <v>253</v>
      </c>
      <c r="B163" s="4" t="s">
        <v>595</v>
      </c>
      <c r="C163" s="5">
        <v>7.5</v>
      </c>
    </row>
    <row r="164" spans="1:3" ht="15" customHeight="1" x14ac:dyDescent="0.2">
      <c r="A164" s="3" t="s">
        <v>254</v>
      </c>
      <c r="B164" s="4" t="s">
        <v>596</v>
      </c>
      <c r="C164" s="5">
        <v>6.25</v>
      </c>
    </row>
    <row r="165" spans="1:3" ht="15" customHeight="1" x14ac:dyDescent="0.2">
      <c r="A165" s="3" t="s">
        <v>255</v>
      </c>
      <c r="B165" s="4" t="s">
        <v>597</v>
      </c>
      <c r="C165" s="5">
        <v>7.05</v>
      </c>
    </row>
    <row r="166" spans="1:3" ht="15" customHeight="1" x14ac:dyDescent="0.2">
      <c r="A166" s="3" t="s">
        <v>256</v>
      </c>
      <c r="B166" s="4" t="s">
        <v>598</v>
      </c>
      <c r="C166" s="5"/>
    </row>
    <row r="167" spans="1:3" ht="15" customHeight="1" x14ac:dyDescent="0.2">
      <c r="A167" s="3" t="s">
        <v>257</v>
      </c>
      <c r="B167" s="4" t="s">
        <v>599</v>
      </c>
      <c r="C167" s="5">
        <v>6.75</v>
      </c>
    </row>
    <row r="168" spans="1:3" ht="15" customHeight="1" x14ac:dyDescent="0.2">
      <c r="A168" s="3" t="s">
        <v>258</v>
      </c>
      <c r="B168" s="4" t="s">
        <v>600</v>
      </c>
      <c r="C168" s="5">
        <v>7.35</v>
      </c>
    </row>
    <row r="169" spans="1:3" ht="15" customHeight="1" x14ac:dyDescent="0.2">
      <c r="A169" s="3" t="s">
        <v>259</v>
      </c>
      <c r="B169" s="4" t="s">
        <v>601</v>
      </c>
      <c r="C169" s="5">
        <v>6.35</v>
      </c>
    </row>
    <row r="170" spans="1:3" ht="15" customHeight="1" x14ac:dyDescent="0.2">
      <c r="A170" s="3" t="s">
        <v>260</v>
      </c>
      <c r="B170" s="4" t="s">
        <v>602</v>
      </c>
      <c r="C170" s="5">
        <v>8</v>
      </c>
    </row>
    <row r="171" spans="1:3" ht="15" customHeight="1" x14ac:dyDescent="0.2">
      <c r="A171" s="3" t="s">
        <v>261</v>
      </c>
      <c r="B171" s="4" t="s">
        <v>603</v>
      </c>
      <c r="C171" s="5">
        <v>8</v>
      </c>
    </row>
    <row r="172" spans="1:3" ht="15" customHeight="1" x14ac:dyDescent="0.2">
      <c r="A172" s="3" t="s">
        <v>262</v>
      </c>
      <c r="B172" s="4" t="s">
        <v>604</v>
      </c>
      <c r="C172" s="5">
        <v>3.3</v>
      </c>
    </row>
    <row r="173" spans="1:3" ht="15" customHeight="1" x14ac:dyDescent="0.2">
      <c r="A173" s="3" t="s">
        <v>263</v>
      </c>
      <c r="B173" s="4" t="s">
        <v>605</v>
      </c>
      <c r="C173" s="5">
        <v>7.3</v>
      </c>
    </row>
    <row r="174" spans="1:3" ht="15" customHeight="1" x14ac:dyDescent="0.2">
      <c r="A174" s="3" t="s">
        <v>264</v>
      </c>
      <c r="B174" s="4" t="s">
        <v>606</v>
      </c>
      <c r="C174" s="5">
        <v>7.75</v>
      </c>
    </row>
    <row r="175" spans="1:3" ht="15" customHeight="1" x14ac:dyDescent="0.2">
      <c r="A175" s="3" t="s">
        <v>265</v>
      </c>
      <c r="B175" s="4" t="s">
        <v>607</v>
      </c>
      <c r="C175" s="5">
        <v>6.6</v>
      </c>
    </row>
    <row r="176" spans="1:3" ht="15" customHeight="1" x14ac:dyDescent="0.2">
      <c r="A176" s="3" t="s">
        <v>266</v>
      </c>
      <c r="B176" s="4" t="s">
        <v>608</v>
      </c>
      <c r="C176" s="5">
        <v>7</v>
      </c>
    </row>
    <row r="177" spans="1:3" ht="15" customHeight="1" x14ac:dyDescent="0.2">
      <c r="A177" s="3" t="s">
        <v>267</v>
      </c>
      <c r="B177" s="4" t="s">
        <v>609</v>
      </c>
      <c r="C177" s="5">
        <v>6.1</v>
      </c>
    </row>
    <row r="178" spans="1:3" ht="15" customHeight="1" x14ac:dyDescent="0.2">
      <c r="A178" s="3" t="s">
        <v>268</v>
      </c>
      <c r="B178" s="4" t="s">
        <v>610</v>
      </c>
      <c r="C178" s="5">
        <v>7.25</v>
      </c>
    </row>
    <row r="179" spans="1:3" ht="15" customHeight="1" x14ac:dyDescent="0.2">
      <c r="A179" s="3" t="s">
        <v>269</v>
      </c>
      <c r="B179" s="4" t="s">
        <v>611</v>
      </c>
      <c r="C179" s="5">
        <v>4.8</v>
      </c>
    </row>
    <row r="180" spans="1:3" ht="15" customHeight="1" x14ac:dyDescent="0.2">
      <c r="A180" s="3" t="s">
        <v>270</v>
      </c>
      <c r="B180" s="4" t="s">
        <v>612</v>
      </c>
      <c r="C180" s="5">
        <v>8</v>
      </c>
    </row>
    <row r="181" spans="1:3" ht="15" customHeight="1" x14ac:dyDescent="0.2">
      <c r="A181" s="3" t="s">
        <v>271</v>
      </c>
      <c r="B181" s="4" t="s">
        <v>613</v>
      </c>
      <c r="C181" s="5">
        <v>4.2</v>
      </c>
    </row>
    <row r="182" spans="1:3" ht="15" customHeight="1" x14ac:dyDescent="0.2">
      <c r="A182" s="3" t="s">
        <v>272</v>
      </c>
      <c r="B182" s="4" t="s">
        <v>614</v>
      </c>
      <c r="C182" s="5">
        <v>8</v>
      </c>
    </row>
    <row r="183" spans="1:3" ht="15" customHeight="1" x14ac:dyDescent="0.2">
      <c r="A183" s="3" t="s">
        <v>273</v>
      </c>
      <c r="B183" s="4" t="s">
        <v>615</v>
      </c>
      <c r="C183" s="5">
        <v>5.8</v>
      </c>
    </row>
    <row r="184" spans="1:3" ht="15" customHeight="1" x14ac:dyDescent="0.2">
      <c r="A184" s="3" t="s">
        <v>274</v>
      </c>
      <c r="B184" s="4" t="s">
        <v>616</v>
      </c>
      <c r="C184" s="5"/>
    </row>
    <row r="185" spans="1:3" ht="15" customHeight="1" x14ac:dyDescent="0.2">
      <c r="A185" s="3" t="s">
        <v>275</v>
      </c>
      <c r="B185" s="4" t="s">
        <v>617</v>
      </c>
      <c r="C185" s="5">
        <v>5.05</v>
      </c>
    </row>
    <row r="186" spans="1:3" ht="15" customHeight="1" x14ac:dyDescent="0.2">
      <c r="A186" s="3" t="s">
        <v>276</v>
      </c>
      <c r="B186" s="4" t="s">
        <v>618</v>
      </c>
      <c r="C186" s="5">
        <v>8</v>
      </c>
    </row>
    <row r="187" spans="1:3" ht="15" customHeight="1" x14ac:dyDescent="0.2">
      <c r="A187" s="3" t="s">
        <v>277</v>
      </c>
      <c r="B187" s="4" t="s">
        <v>619</v>
      </c>
      <c r="C187" s="5">
        <v>8</v>
      </c>
    </row>
    <row r="188" spans="1:3" ht="15" customHeight="1" x14ac:dyDescent="0.2">
      <c r="A188" s="3" t="s">
        <v>278</v>
      </c>
      <c r="B188" s="4" t="s">
        <v>620</v>
      </c>
      <c r="C188" s="5">
        <v>7.75</v>
      </c>
    </row>
    <row r="189" spans="1:3" ht="15" customHeight="1" x14ac:dyDescent="0.2">
      <c r="A189" s="3" t="s">
        <v>279</v>
      </c>
      <c r="B189" s="4" t="s">
        <v>621</v>
      </c>
      <c r="C189" s="5">
        <v>8</v>
      </c>
    </row>
    <row r="190" spans="1:3" ht="15" customHeight="1" x14ac:dyDescent="0.2">
      <c r="A190" s="3" t="s">
        <v>280</v>
      </c>
      <c r="B190" s="4" t="s">
        <v>622</v>
      </c>
      <c r="C190" s="5">
        <v>4</v>
      </c>
    </row>
    <row r="191" spans="1:3" ht="15" customHeight="1" x14ac:dyDescent="0.2">
      <c r="A191" s="3" t="s">
        <v>281</v>
      </c>
      <c r="B191" s="4" t="s">
        <v>623</v>
      </c>
      <c r="C191" s="5">
        <v>6</v>
      </c>
    </row>
    <row r="192" spans="1:3" ht="15" customHeight="1" x14ac:dyDescent="0.2">
      <c r="A192" s="3" t="s">
        <v>282</v>
      </c>
      <c r="B192" s="4" t="s">
        <v>624</v>
      </c>
      <c r="C192" s="5">
        <v>8</v>
      </c>
    </row>
    <row r="193" spans="1:3" ht="15" customHeight="1" x14ac:dyDescent="0.2">
      <c r="A193" s="3" t="s">
        <v>283</v>
      </c>
      <c r="B193" s="4" t="s">
        <v>625</v>
      </c>
      <c r="C193" s="5">
        <v>8</v>
      </c>
    </row>
    <row r="194" spans="1:3" ht="15" customHeight="1" x14ac:dyDescent="0.2">
      <c r="A194" s="3" t="s">
        <v>284</v>
      </c>
      <c r="B194" s="4" t="s">
        <v>626</v>
      </c>
      <c r="C194" s="5">
        <v>7.55</v>
      </c>
    </row>
    <row r="195" spans="1:3" ht="15" customHeight="1" x14ac:dyDescent="0.2">
      <c r="A195" s="3" t="s">
        <v>285</v>
      </c>
      <c r="B195" s="4" t="s">
        <v>627</v>
      </c>
      <c r="C195" s="5">
        <v>8</v>
      </c>
    </row>
    <row r="196" spans="1:3" ht="15" customHeight="1" x14ac:dyDescent="0.2">
      <c r="A196" s="3" t="s">
        <v>286</v>
      </c>
      <c r="B196" s="4" t="s">
        <v>628</v>
      </c>
      <c r="C196" s="5">
        <v>5</v>
      </c>
    </row>
    <row r="197" spans="1:3" ht="15" customHeight="1" x14ac:dyDescent="0.2">
      <c r="A197" s="3" t="s">
        <v>287</v>
      </c>
      <c r="B197" s="4" t="s">
        <v>629</v>
      </c>
      <c r="C197" s="5">
        <v>7.2</v>
      </c>
    </row>
    <row r="198" spans="1:3" ht="15" customHeight="1" x14ac:dyDescent="0.2">
      <c r="A198" s="3" t="s">
        <v>288</v>
      </c>
      <c r="B198" s="4" t="s">
        <v>630</v>
      </c>
      <c r="C198" s="5">
        <v>7.75</v>
      </c>
    </row>
    <row r="199" spans="1:3" ht="15" customHeight="1" x14ac:dyDescent="0.2">
      <c r="A199" s="3" t="s">
        <v>289</v>
      </c>
      <c r="B199" s="4" t="s">
        <v>631</v>
      </c>
      <c r="C199" s="5">
        <v>8</v>
      </c>
    </row>
    <row r="200" spans="1:3" ht="15" customHeight="1" x14ac:dyDescent="0.2">
      <c r="A200" s="3" t="s">
        <v>290</v>
      </c>
      <c r="B200" s="4" t="s">
        <v>632</v>
      </c>
      <c r="C200" s="5">
        <v>8</v>
      </c>
    </row>
    <row r="201" spans="1:3" ht="15" customHeight="1" x14ac:dyDescent="0.2">
      <c r="A201" s="3" t="s">
        <v>291</v>
      </c>
      <c r="B201" s="4" t="s">
        <v>633</v>
      </c>
      <c r="C201" s="5">
        <v>7.5</v>
      </c>
    </row>
    <row r="202" spans="1:3" ht="15" customHeight="1" x14ac:dyDescent="0.2">
      <c r="A202" s="3" t="s">
        <v>292</v>
      </c>
      <c r="B202" s="4" t="s">
        <v>634</v>
      </c>
      <c r="C202" s="5">
        <v>7.75</v>
      </c>
    </row>
    <row r="203" spans="1:3" ht="15" customHeight="1" x14ac:dyDescent="0.2">
      <c r="A203" s="3" t="s">
        <v>293</v>
      </c>
      <c r="B203" s="4" t="s">
        <v>635</v>
      </c>
      <c r="C203" s="5">
        <v>7.75</v>
      </c>
    </row>
    <row r="204" spans="1:3" ht="15" customHeight="1" x14ac:dyDescent="0.2">
      <c r="A204" s="3" t="s">
        <v>294</v>
      </c>
      <c r="B204" s="4" t="s">
        <v>636</v>
      </c>
      <c r="C204" s="5">
        <v>7.5</v>
      </c>
    </row>
    <row r="205" spans="1:3" ht="15" customHeight="1" x14ac:dyDescent="0.2">
      <c r="A205" s="3" t="s">
        <v>295</v>
      </c>
      <c r="B205" s="4" t="s">
        <v>637</v>
      </c>
      <c r="C205" s="5">
        <v>3.35</v>
      </c>
    </row>
    <row r="206" spans="1:3" ht="15" customHeight="1" x14ac:dyDescent="0.2">
      <c r="A206" s="3" t="s">
        <v>296</v>
      </c>
      <c r="B206" s="4" t="s">
        <v>638</v>
      </c>
      <c r="C206" s="5">
        <v>6.85</v>
      </c>
    </row>
    <row r="207" spans="1:3" ht="15" customHeight="1" x14ac:dyDescent="0.2">
      <c r="A207" s="3" t="s">
        <v>297</v>
      </c>
      <c r="B207" s="4" t="s">
        <v>639</v>
      </c>
      <c r="C207" s="5">
        <v>7</v>
      </c>
    </row>
    <row r="208" spans="1:3" ht="15" customHeight="1" x14ac:dyDescent="0.2">
      <c r="A208" s="3" t="s">
        <v>298</v>
      </c>
      <c r="B208" s="4" t="s">
        <v>640</v>
      </c>
      <c r="C208" s="5">
        <v>6.5</v>
      </c>
    </row>
    <row r="209" spans="1:3" ht="15" customHeight="1" x14ac:dyDescent="0.2">
      <c r="A209" s="3" t="s">
        <v>299</v>
      </c>
      <c r="B209" s="4" t="s">
        <v>641</v>
      </c>
      <c r="C209" s="5">
        <v>2.7</v>
      </c>
    </row>
    <row r="210" spans="1:3" ht="15" customHeight="1" x14ac:dyDescent="0.2">
      <c r="A210" s="3" t="s">
        <v>300</v>
      </c>
      <c r="B210" s="4" t="s">
        <v>642</v>
      </c>
      <c r="C210" s="5">
        <v>6.5</v>
      </c>
    </row>
    <row r="211" spans="1:3" ht="15" customHeight="1" x14ac:dyDescent="0.2">
      <c r="A211" s="3" t="s">
        <v>301</v>
      </c>
      <c r="B211" s="4" t="s">
        <v>643</v>
      </c>
      <c r="C211" s="5">
        <v>7.35</v>
      </c>
    </row>
    <row r="212" spans="1:3" ht="15" customHeight="1" x14ac:dyDescent="0.2">
      <c r="A212" s="3" t="s">
        <v>302</v>
      </c>
      <c r="B212" s="4" t="s">
        <v>644</v>
      </c>
      <c r="C212" s="5">
        <v>7.75</v>
      </c>
    </row>
    <row r="213" spans="1:3" ht="15" customHeight="1" x14ac:dyDescent="0.2">
      <c r="A213" s="3" t="s">
        <v>303</v>
      </c>
      <c r="B213" s="4" t="s">
        <v>645</v>
      </c>
      <c r="C213" s="5">
        <v>5.6</v>
      </c>
    </row>
    <row r="214" spans="1:3" ht="15" customHeight="1" x14ac:dyDescent="0.2">
      <c r="A214" s="3" t="s">
        <v>304</v>
      </c>
      <c r="B214" s="4" t="s">
        <v>646</v>
      </c>
      <c r="C214" s="5"/>
    </row>
    <row r="215" spans="1:3" ht="15" customHeight="1" x14ac:dyDescent="0.2">
      <c r="A215" s="3" t="s">
        <v>305</v>
      </c>
      <c r="B215" s="4" t="s">
        <v>647</v>
      </c>
      <c r="C215" s="5">
        <v>7.25</v>
      </c>
    </row>
    <row r="216" spans="1:3" ht="15" customHeight="1" x14ac:dyDescent="0.2">
      <c r="A216" s="3" t="s">
        <v>306</v>
      </c>
      <c r="B216" s="4" t="s">
        <v>648</v>
      </c>
      <c r="C216" s="5">
        <v>8</v>
      </c>
    </row>
    <row r="217" spans="1:3" ht="15" customHeight="1" x14ac:dyDescent="0.2">
      <c r="A217" s="3" t="s">
        <v>307</v>
      </c>
      <c r="B217" s="4" t="s">
        <v>649</v>
      </c>
      <c r="C217" s="5">
        <v>7.75</v>
      </c>
    </row>
    <row r="218" spans="1:3" ht="15" customHeight="1" x14ac:dyDescent="0.2">
      <c r="A218" s="3" t="s">
        <v>308</v>
      </c>
      <c r="B218" s="4" t="s">
        <v>650</v>
      </c>
      <c r="C218" s="5">
        <v>8</v>
      </c>
    </row>
    <row r="219" spans="1:3" ht="15" customHeight="1" x14ac:dyDescent="0.2">
      <c r="A219" s="3" t="s">
        <v>309</v>
      </c>
      <c r="B219" s="4" t="s">
        <v>651</v>
      </c>
      <c r="C219" s="5">
        <v>8</v>
      </c>
    </row>
    <row r="220" spans="1:3" ht="15" customHeight="1" x14ac:dyDescent="0.2">
      <c r="A220" s="3" t="s">
        <v>310</v>
      </c>
      <c r="B220" s="4" t="s">
        <v>652</v>
      </c>
      <c r="C220" s="5">
        <v>6.85</v>
      </c>
    </row>
    <row r="221" spans="1:3" ht="15" customHeight="1" x14ac:dyDescent="0.2">
      <c r="A221" s="3" t="s">
        <v>311</v>
      </c>
      <c r="B221" s="4" t="s">
        <v>653</v>
      </c>
      <c r="C221" s="5">
        <v>6</v>
      </c>
    </row>
    <row r="222" spans="1:3" ht="15" customHeight="1" x14ac:dyDescent="0.2">
      <c r="A222" s="3" t="s">
        <v>312</v>
      </c>
      <c r="B222" s="4" t="s">
        <v>654</v>
      </c>
      <c r="C222" s="5">
        <v>7.5</v>
      </c>
    </row>
    <row r="223" spans="1:3" ht="15" customHeight="1" x14ac:dyDescent="0.2">
      <c r="A223" s="3" t="s">
        <v>313</v>
      </c>
      <c r="B223" s="4" t="s">
        <v>655</v>
      </c>
      <c r="C223" s="5">
        <v>7.75</v>
      </c>
    </row>
    <row r="224" spans="1:3" ht="15" customHeight="1" x14ac:dyDescent="0.2">
      <c r="A224" s="3" t="s">
        <v>314</v>
      </c>
      <c r="B224" s="4" t="s">
        <v>656</v>
      </c>
      <c r="C224" s="5">
        <v>5.85</v>
      </c>
    </row>
    <row r="225" spans="1:3" ht="15" customHeight="1" x14ac:dyDescent="0.2">
      <c r="A225" s="3" t="s">
        <v>315</v>
      </c>
      <c r="B225" s="4" t="s">
        <v>657</v>
      </c>
      <c r="C225" s="5">
        <v>7.5</v>
      </c>
    </row>
    <row r="226" spans="1:3" ht="15" customHeight="1" x14ac:dyDescent="0.2">
      <c r="A226" s="3" t="s">
        <v>316</v>
      </c>
      <c r="B226" s="4" t="s">
        <v>658</v>
      </c>
      <c r="C226" s="5">
        <v>7.25</v>
      </c>
    </row>
    <row r="227" spans="1:3" ht="15" customHeight="1" x14ac:dyDescent="0.2">
      <c r="A227" s="3" t="s">
        <v>317</v>
      </c>
      <c r="B227" s="4" t="s">
        <v>659</v>
      </c>
      <c r="C227" s="5">
        <v>8</v>
      </c>
    </row>
    <row r="228" spans="1:3" ht="15" customHeight="1" x14ac:dyDescent="0.2">
      <c r="A228" s="3" t="s">
        <v>318</v>
      </c>
      <c r="B228" s="4" t="s">
        <v>660</v>
      </c>
      <c r="C228" s="5">
        <v>8</v>
      </c>
    </row>
    <row r="229" spans="1:3" ht="15" customHeight="1" x14ac:dyDescent="0.2">
      <c r="A229" s="3" t="s">
        <v>319</v>
      </c>
      <c r="B229" s="4" t="s">
        <v>661</v>
      </c>
      <c r="C229" s="5">
        <v>4.75</v>
      </c>
    </row>
    <row r="230" spans="1:3" ht="15" customHeight="1" x14ac:dyDescent="0.2">
      <c r="A230" s="3" t="s">
        <v>320</v>
      </c>
      <c r="B230" s="4" t="s">
        <v>662</v>
      </c>
      <c r="C230" s="5">
        <v>7.3</v>
      </c>
    </row>
    <row r="231" spans="1:3" ht="15" customHeight="1" x14ac:dyDescent="0.2">
      <c r="A231" s="3" t="s">
        <v>321</v>
      </c>
      <c r="B231" s="4" t="s">
        <v>663</v>
      </c>
      <c r="C231" s="5">
        <v>5.45</v>
      </c>
    </row>
    <row r="232" spans="1:3" ht="15" customHeight="1" x14ac:dyDescent="0.2">
      <c r="A232" s="3" t="s">
        <v>322</v>
      </c>
      <c r="B232" s="4" t="s">
        <v>664</v>
      </c>
      <c r="C232" s="5">
        <v>6.5</v>
      </c>
    </row>
    <row r="233" spans="1:3" ht="15" customHeight="1" x14ac:dyDescent="0.2">
      <c r="A233" s="3" t="s">
        <v>323</v>
      </c>
      <c r="B233" s="4" t="s">
        <v>665</v>
      </c>
      <c r="C233" s="5">
        <v>8</v>
      </c>
    </row>
    <row r="234" spans="1:3" ht="15" customHeight="1" x14ac:dyDescent="0.2">
      <c r="A234" s="3" t="s">
        <v>324</v>
      </c>
      <c r="B234" s="4" t="s">
        <v>666</v>
      </c>
      <c r="C234" s="5">
        <v>6.6</v>
      </c>
    </row>
    <row r="235" spans="1:3" ht="15" customHeight="1" x14ac:dyDescent="0.2">
      <c r="A235" s="3" t="s">
        <v>325</v>
      </c>
      <c r="B235" s="4" t="s">
        <v>667</v>
      </c>
      <c r="C235" s="5"/>
    </row>
    <row r="236" spans="1:3" ht="15" customHeight="1" x14ac:dyDescent="0.2">
      <c r="A236" s="3" t="s">
        <v>326</v>
      </c>
      <c r="B236" s="4" t="s">
        <v>668</v>
      </c>
      <c r="C236" s="5">
        <v>7.75</v>
      </c>
    </row>
    <row r="237" spans="1:3" ht="15" customHeight="1" x14ac:dyDescent="0.2">
      <c r="A237" s="3" t="s">
        <v>327</v>
      </c>
      <c r="B237" s="4" t="s">
        <v>669</v>
      </c>
      <c r="C237" s="5">
        <v>7.5</v>
      </c>
    </row>
    <row r="238" spans="1:3" ht="15" customHeight="1" x14ac:dyDescent="0.2">
      <c r="A238" s="3" t="s">
        <v>328</v>
      </c>
      <c r="B238" s="4" t="s">
        <v>670</v>
      </c>
      <c r="C238" s="5">
        <v>7.2</v>
      </c>
    </row>
    <row r="239" spans="1:3" ht="15" customHeight="1" x14ac:dyDescent="0.2">
      <c r="A239" s="3" t="s">
        <v>329</v>
      </c>
      <c r="B239" s="4" t="s">
        <v>671</v>
      </c>
      <c r="C239" s="5">
        <v>8</v>
      </c>
    </row>
    <row r="240" spans="1:3" ht="15" customHeight="1" x14ac:dyDescent="0.2">
      <c r="A240" s="3" t="s">
        <v>330</v>
      </c>
      <c r="B240" s="4" t="s">
        <v>672</v>
      </c>
      <c r="C240" s="5">
        <v>7.5</v>
      </c>
    </row>
    <row r="241" spans="1:3" ht="15" customHeight="1" x14ac:dyDescent="0.2">
      <c r="A241" s="3" t="s">
        <v>331</v>
      </c>
      <c r="B241" s="4" t="s">
        <v>673</v>
      </c>
      <c r="C241" s="5">
        <v>7.25</v>
      </c>
    </row>
    <row r="242" spans="1:3" ht="15" customHeight="1" x14ac:dyDescent="0.2">
      <c r="A242" s="3" t="s">
        <v>332</v>
      </c>
      <c r="B242" s="4" t="s">
        <v>674</v>
      </c>
      <c r="C242" s="5">
        <v>7.8</v>
      </c>
    </row>
    <row r="243" spans="1:3" ht="15" customHeight="1" x14ac:dyDescent="0.2">
      <c r="A243" s="3" t="s">
        <v>333</v>
      </c>
      <c r="B243" s="4" t="s">
        <v>675</v>
      </c>
      <c r="C243" s="5">
        <v>6.8</v>
      </c>
    </row>
    <row r="244" spans="1:3" ht="15" customHeight="1" x14ac:dyDescent="0.2">
      <c r="A244" s="3" t="s">
        <v>334</v>
      </c>
      <c r="B244" s="4" t="s">
        <v>676</v>
      </c>
      <c r="C244" s="5">
        <v>7.75</v>
      </c>
    </row>
    <row r="245" spans="1:3" ht="15" customHeight="1" x14ac:dyDescent="0.2">
      <c r="A245" s="3" t="s">
        <v>335</v>
      </c>
      <c r="B245" s="4" t="s">
        <v>677</v>
      </c>
      <c r="C245" s="5">
        <v>7.5</v>
      </c>
    </row>
    <row r="246" spans="1:3" ht="15" customHeight="1" x14ac:dyDescent="0.2">
      <c r="A246" s="3" t="s">
        <v>336</v>
      </c>
      <c r="B246" s="4" t="s">
        <v>678</v>
      </c>
      <c r="C246" s="5">
        <v>7.5</v>
      </c>
    </row>
    <row r="247" spans="1:3" ht="15" customHeight="1" x14ac:dyDescent="0.2">
      <c r="A247" s="3" t="s">
        <v>337</v>
      </c>
      <c r="B247" s="4" t="s">
        <v>679</v>
      </c>
      <c r="C247" s="5">
        <v>6.05</v>
      </c>
    </row>
    <row r="248" spans="1:3" ht="15" customHeight="1" x14ac:dyDescent="0.2">
      <c r="A248" s="3" t="s">
        <v>338</v>
      </c>
      <c r="B248" s="4" t="s">
        <v>680</v>
      </c>
      <c r="C248" s="5">
        <v>4.7</v>
      </c>
    </row>
    <row r="249" spans="1:3" ht="15" customHeight="1" x14ac:dyDescent="0.2">
      <c r="A249" s="3" t="s">
        <v>339</v>
      </c>
      <c r="B249" s="4" t="s">
        <v>681</v>
      </c>
      <c r="C249" s="5">
        <v>6.8</v>
      </c>
    </row>
    <row r="250" spans="1:3" ht="15" customHeight="1" x14ac:dyDescent="0.2">
      <c r="A250" s="3" t="s">
        <v>340</v>
      </c>
      <c r="B250" s="4" t="s">
        <v>682</v>
      </c>
      <c r="C250" s="5">
        <v>7.8</v>
      </c>
    </row>
    <row r="251" spans="1:3" ht="15" customHeight="1" x14ac:dyDescent="0.2">
      <c r="A251" s="3" t="s">
        <v>341</v>
      </c>
      <c r="B251" s="4" t="s">
        <v>683</v>
      </c>
      <c r="C251" s="5">
        <v>7.75</v>
      </c>
    </row>
    <row r="252" spans="1:3" ht="15" customHeight="1" x14ac:dyDescent="0.2">
      <c r="A252" s="3" t="s">
        <v>342</v>
      </c>
      <c r="B252" s="4" t="s">
        <v>684</v>
      </c>
      <c r="C252" s="5">
        <v>7.5</v>
      </c>
    </row>
    <row r="253" spans="1:3" ht="15" customHeight="1" x14ac:dyDescent="0.2">
      <c r="A253" s="3" t="s">
        <v>343</v>
      </c>
      <c r="B253" s="4" t="s">
        <v>685</v>
      </c>
      <c r="C253" s="5">
        <v>7.75</v>
      </c>
    </row>
    <row r="254" spans="1:3" ht="15" customHeight="1" x14ac:dyDescent="0.2">
      <c r="A254" s="3" t="s">
        <v>344</v>
      </c>
      <c r="B254" s="4" t="s">
        <v>686</v>
      </c>
      <c r="C254" s="5">
        <v>7</v>
      </c>
    </row>
    <row r="255" spans="1:3" ht="15" customHeight="1" x14ac:dyDescent="0.2">
      <c r="A255" s="3" t="s">
        <v>345</v>
      </c>
      <c r="B255" s="4" t="s">
        <v>687</v>
      </c>
      <c r="C255" s="5">
        <v>6.5</v>
      </c>
    </row>
    <row r="256" spans="1:3" ht="15" customHeight="1" x14ac:dyDescent="0.2">
      <c r="A256" s="3" t="s">
        <v>346</v>
      </c>
      <c r="B256" s="4" t="s">
        <v>688</v>
      </c>
      <c r="C256" s="5"/>
    </row>
    <row r="257" spans="1:3" ht="15" customHeight="1" x14ac:dyDescent="0.2">
      <c r="A257" s="3" t="s">
        <v>347</v>
      </c>
      <c r="B257" s="4" t="s">
        <v>689</v>
      </c>
      <c r="C257" s="5">
        <v>7.5</v>
      </c>
    </row>
    <row r="258" spans="1:3" ht="15" customHeight="1" x14ac:dyDescent="0.2">
      <c r="A258" s="3" t="s">
        <v>348</v>
      </c>
      <c r="B258" s="4" t="s">
        <v>690</v>
      </c>
      <c r="C258" s="5">
        <v>4.7</v>
      </c>
    </row>
    <row r="259" spans="1:3" ht="15" customHeight="1" x14ac:dyDescent="0.2">
      <c r="A259" s="3" t="s">
        <v>349</v>
      </c>
      <c r="B259" s="4" t="s">
        <v>691</v>
      </c>
      <c r="C259" s="5">
        <v>6.8</v>
      </c>
    </row>
    <row r="260" spans="1:3" ht="15" customHeight="1" x14ac:dyDescent="0.2">
      <c r="A260" s="3" t="s">
        <v>350</v>
      </c>
      <c r="B260" s="4" t="s">
        <v>692</v>
      </c>
      <c r="C260" s="5">
        <v>6.75</v>
      </c>
    </row>
    <row r="261" spans="1:3" ht="15" customHeight="1" x14ac:dyDescent="0.2">
      <c r="A261" s="3" t="s">
        <v>351</v>
      </c>
      <c r="B261" s="4" t="s">
        <v>693</v>
      </c>
      <c r="C261" s="5">
        <v>7.75</v>
      </c>
    </row>
    <row r="262" spans="1:3" ht="15" customHeight="1" x14ac:dyDescent="0.2">
      <c r="A262" s="3" t="s">
        <v>352</v>
      </c>
      <c r="B262" s="4" t="s">
        <v>694</v>
      </c>
      <c r="C262" s="5">
        <v>6.05</v>
      </c>
    </row>
    <row r="263" spans="1:3" ht="15" customHeight="1" x14ac:dyDescent="0.2">
      <c r="A263" s="3" t="s">
        <v>353</v>
      </c>
      <c r="B263" s="4" t="s">
        <v>695</v>
      </c>
      <c r="C263" s="5">
        <v>6.4</v>
      </c>
    </row>
    <row r="264" spans="1:3" ht="15" customHeight="1" x14ac:dyDescent="0.2">
      <c r="A264" s="3" t="s">
        <v>354</v>
      </c>
      <c r="B264" s="4" t="s">
        <v>696</v>
      </c>
      <c r="C264" s="5">
        <v>7.5</v>
      </c>
    </row>
    <row r="265" spans="1:3" ht="15" customHeight="1" x14ac:dyDescent="0.2">
      <c r="A265" s="3" t="s">
        <v>355</v>
      </c>
      <c r="B265" s="4" t="s">
        <v>697</v>
      </c>
      <c r="C265" s="5">
        <v>7</v>
      </c>
    </row>
    <row r="266" spans="1:3" ht="15" customHeight="1" x14ac:dyDescent="0.2">
      <c r="A266" s="3" t="s">
        <v>356</v>
      </c>
      <c r="B266" s="4" t="s">
        <v>698</v>
      </c>
      <c r="C266" s="5">
        <v>6.35</v>
      </c>
    </row>
    <row r="267" spans="1:3" ht="15" customHeight="1" x14ac:dyDescent="0.2">
      <c r="A267" s="3" t="s">
        <v>357</v>
      </c>
      <c r="B267" s="4" t="s">
        <v>699</v>
      </c>
      <c r="C267" s="5">
        <v>8</v>
      </c>
    </row>
    <row r="268" spans="1:3" ht="15" customHeight="1" x14ac:dyDescent="0.2">
      <c r="A268" s="3" t="s">
        <v>358</v>
      </c>
      <c r="B268" s="4" t="s">
        <v>700</v>
      </c>
      <c r="C268" s="5">
        <v>3.35</v>
      </c>
    </row>
    <row r="269" spans="1:3" ht="15" customHeight="1" x14ac:dyDescent="0.2">
      <c r="A269" s="3" t="s">
        <v>359</v>
      </c>
      <c r="B269" s="4" t="s">
        <v>701</v>
      </c>
      <c r="C269" s="5">
        <v>7.5</v>
      </c>
    </row>
    <row r="270" spans="1:3" ht="15" customHeight="1" x14ac:dyDescent="0.2">
      <c r="A270" s="3" t="s">
        <v>360</v>
      </c>
      <c r="B270" s="4" t="s">
        <v>702</v>
      </c>
      <c r="C270" s="5">
        <v>7.55</v>
      </c>
    </row>
    <row r="271" spans="1:3" ht="15" customHeight="1" x14ac:dyDescent="0.2">
      <c r="A271" s="3" t="s">
        <v>361</v>
      </c>
      <c r="B271" s="4" t="s">
        <v>703</v>
      </c>
      <c r="C271" s="5">
        <v>7.8</v>
      </c>
    </row>
    <row r="272" spans="1:3" ht="15" customHeight="1" x14ac:dyDescent="0.2">
      <c r="A272" s="3" t="s">
        <v>362</v>
      </c>
      <c r="B272" s="4" t="s">
        <v>704</v>
      </c>
      <c r="C272" s="5">
        <v>7.05</v>
      </c>
    </row>
    <row r="273" spans="1:3" ht="15" customHeight="1" x14ac:dyDescent="0.2">
      <c r="A273" s="3" t="s">
        <v>363</v>
      </c>
      <c r="B273" s="4" t="s">
        <v>705</v>
      </c>
      <c r="C273" s="5">
        <v>2.5499999999999998</v>
      </c>
    </row>
    <row r="274" spans="1:3" ht="15" customHeight="1" x14ac:dyDescent="0.2">
      <c r="A274" s="3" t="s">
        <v>364</v>
      </c>
      <c r="B274" s="4" t="s">
        <v>706</v>
      </c>
      <c r="C274" s="5">
        <v>5.2</v>
      </c>
    </row>
    <row r="275" spans="1:3" ht="15" customHeight="1" x14ac:dyDescent="0.2">
      <c r="A275" s="3" t="s">
        <v>365</v>
      </c>
      <c r="B275" s="4" t="s">
        <v>707</v>
      </c>
      <c r="C275" s="5">
        <v>6.75</v>
      </c>
    </row>
    <row r="276" spans="1:3" ht="15" customHeight="1" x14ac:dyDescent="0.2">
      <c r="A276" s="3" t="s">
        <v>366</v>
      </c>
      <c r="B276" s="4" t="s">
        <v>708</v>
      </c>
      <c r="C276" s="5">
        <v>5.4</v>
      </c>
    </row>
    <row r="277" spans="1:3" ht="15" customHeight="1" x14ac:dyDescent="0.2">
      <c r="A277" s="3" t="s">
        <v>367</v>
      </c>
      <c r="B277" s="4" t="s">
        <v>709</v>
      </c>
      <c r="C277" s="5">
        <v>7.15</v>
      </c>
    </row>
    <row r="278" spans="1:3" ht="15" customHeight="1" x14ac:dyDescent="0.2">
      <c r="A278" s="3" t="s">
        <v>368</v>
      </c>
      <c r="B278" s="4" t="s">
        <v>710</v>
      </c>
      <c r="C278" s="5">
        <v>5.25</v>
      </c>
    </row>
    <row r="279" spans="1:3" ht="15" customHeight="1" x14ac:dyDescent="0.2">
      <c r="A279" s="3" t="s">
        <v>369</v>
      </c>
      <c r="B279" s="4" t="s">
        <v>711</v>
      </c>
      <c r="C279" s="5">
        <v>7.75</v>
      </c>
    </row>
    <row r="280" spans="1:3" ht="15" customHeight="1" x14ac:dyDescent="0.2">
      <c r="A280" s="3" t="s">
        <v>370</v>
      </c>
      <c r="B280" s="4" t="s">
        <v>712</v>
      </c>
      <c r="C280" s="5">
        <v>6.5</v>
      </c>
    </row>
    <row r="281" spans="1:3" ht="15" customHeight="1" x14ac:dyDescent="0.2">
      <c r="A281" s="3" t="s">
        <v>371</v>
      </c>
      <c r="B281" s="4" t="s">
        <v>713</v>
      </c>
      <c r="C281" s="5">
        <v>6.6</v>
      </c>
    </row>
    <row r="282" spans="1:3" ht="15" customHeight="1" x14ac:dyDescent="0.2">
      <c r="A282" s="3" t="s">
        <v>372</v>
      </c>
      <c r="B282" s="4" t="s">
        <v>714</v>
      </c>
      <c r="C282" s="5">
        <v>7.5</v>
      </c>
    </row>
    <row r="283" spans="1:3" ht="15" customHeight="1" x14ac:dyDescent="0.2">
      <c r="A283" s="3" t="s">
        <v>373</v>
      </c>
      <c r="B283" s="4" t="s">
        <v>715</v>
      </c>
      <c r="C283" s="5">
        <v>7.05</v>
      </c>
    </row>
    <row r="284" spans="1:3" ht="15" customHeight="1" x14ac:dyDescent="0.2">
      <c r="A284" s="3" t="s">
        <v>374</v>
      </c>
      <c r="B284" s="4" t="s">
        <v>716</v>
      </c>
      <c r="C284" s="5">
        <v>6.25</v>
      </c>
    </row>
    <row r="285" spans="1:3" ht="15" customHeight="1" x14ac:dyDescent="0.2">
      <c r="A285" s="3" t="s">
        <v>375</v>
      </c>
      <c r="B285" s="4" t="s">
        <v>717</v>
      </c>
      <c r="C285" s="5">
        <v>6.3</v>
      </c>
    </row>
    <row r="286" spans="1:3" ht="15" customHeight="1" x14ac:dyDescent="0.2">
      <c r="A286" s="3" t="s">
        <v>376</v>
      </c>
      <c r="B286" s="4" t="s">
        <v>718</v>
      </c>
      <c r="C286" s="5">
        <v>6.2</v>
      </c>
    </row>
    <row r="287" spans="1:3" ht="15" customHeight="1" x14ac:dyDescent="0.2">
      <c r="A287" s="3" t="s">
        <v>377</v>
      </c>
      <c r="B287" s="4" t="s">
        <v>719</v>
      </c>
      <c r="C287" s="5">
        <v>6.6</v>
      </c>
    </row>
    <row r="288" spans="1:3" ht="15" customHeight="1" x14ac:dyDescent="0.2">
      <c r="A288" s="3" t="s">
        <v>378</v>
      </c>
      <c r="B288" s="4" t="s">
        <v>720</v>
      </c>
      <c r="C288" s="5">
        <v>7.5</v>
      </c>
    </row>
    <row r="289" spans="1:3" ht="15" customHeight="1" x14ac:dyDescent="0.2">
      <c r="A289" s="3" t="s">
        <v>379</v>
      </c>
      <c r="B289" s="4" t="s">
        <v>721</v>
      </c>
      <c r="C289" s="5">
        <v>6.25</v>
      </c>
    </row>
    <row r="290" spans="1:3" ht="15" customHeight="1" x14ac:dyDescent="0.2">
      <c r="A290" s="3" t="s">
        <v>380</v>
      </c>
      <c r="B290" s="4" t="s">
        <v>722</v>
      </c>
      <c r="C290" s="5">
        <v>7.3</v>
      </c>
    </row>
    <row r="291" spans="1:3" ht="15" customHeight="1" x14ac:dyDescent="0.2">
      <c r="A291" s="3" t="s">
        <v>381</v>
      </c>
      <c r="B291" s="4" t="s">
        <v>723</v>
      </c>
      <c r="C291" s="5">
        <v>7.75</v>
      </c>
    </row>
    <row r="292" spans="1:3" ht="15" customHeight="1" x14ac:dyDescent="0.2">
      <c r="A292" s="3" t="s">
        <v>382</v>
      </c>
      <c r="B292" s="4" t="s">
        <v>724</v>
      </c>
      <c r="C292" s="5">
        <v>7.75</v>
      </c>
    </row>
    <row r="293" spans="1:3" ht="15" customHeight="1" x14ac:dyDescent="0.2">
      <c r="A293" s="3" t="s">
        <v>383</v>
      </c>
      <c r="B293" s="4" t="s">
        <v>725</v>
      </c>
      <c r="C293" s="5">
        <v>7.1</v>
      </c>
    </row>
    <row r="294" spans="1:3" ht="15" customHeight="1" x14ac:dyDescent="0.2">
      <c r="A294" s="3" t="s">
        <v>384</v>
      </c>
      <c r="B294" s="4" t="s">
        <v>726</v>
      </c>
      <c r="C294" s="5">
        <v>7</v>
      </c>
    </row>
    <row r="295" spans="1:3" ht="15" customHeight="1" x14ac:dyDescent="0.2">
      <c r="A295" s="3" t="s">
        <v>385</v>
      </c>
      <c r="B295" s="4" t="s">
        <v>727</v>
      </c>
      <c r="C295" s="5"/>
    </row>
    <row r="296" spans="1:3" ht="15" customHeight="1" x14ac:dyDescent="0.2">
      <c r="A296" s="3" t="s">
        <v>386</v>
      </c>
      <c r="B296" s="4" t="s">
        <v>728</v>
      </c>
      <c r="C296" s="5">
        <v>7</v>
      </c>
    </row>
    <row r="297" spans="1:3" ht="15" customHeight="1" x14ac:dyDescent="0.2">
      <c r="A297" s="3" t="s">
        <v>387</v>
      </c>
      <c r="B297" s="4" t="s">
        <v>729</v>
      </c>
      <c r="C297" s="5">
        <v>5.9</v>
      </c>
    </row>
    <row r="298" spans="1:3" ht="15" customHeight="1" x14ac:dyDescent="0.2">
      <c r="A298" s="3" t="s">
        <v>388</v>
      </c>
      <c r="B298" s="4" t="s">
        <v>730</v>
      </c>
      <c r="C298" s="5">
        <v>7.8</v>
      </c>
    </row>
    <row r="299" spans="1:3" ht="15" customHeight="1" x14ac:dyDescent="0.2">
      <c r="A299" s="3" t="s">
        <v>389</v>
      </c>
      <c r="B299" s="4" t="s">
        <v>731</v>
      </c>
      <c r="C299" s="5">
        <v>8</v>
      </c>
    </row>
    <row r="300" spans="1:3" ht="15" customHeight="1" x14ac:dyDescent="0.2">
      <c r="A300" s="3" t="s">
        <v>390</v>
      </c>
      <c r="B300" s="4" t="s">
        <v>732</v>
      </c>
      <c r="C300" s="5">
        <v>7.75</v>
      </c>
    </row>
    <row r="301" spans="1:3" ht="15" customHeight="1" x14ac:dyDescent="0.2">
      <c r="A301" s="3" t="s">
        <v>391</v>
      </c>
      <c r="B301" s="4" t="s">
        <v>733</v>
      </c>
      <c r="C301" s="5">
        <v>8</v>
      </c>
    </row>
    <row r="302" spans="1:3" ht="15" customHeight="1" x14ac:dyDescent="0.2">
      <c r="A302" s="3" t="s">
        <v>392</v>
      </c>
      <c r="B302" s="4" t="s">
        <v>734</v>
      </c>
      <c r="C302" s="5">
        <v>7.05</v>
      </c>
    </row>
    <row r="303" spans="1:3" ht="15" customHeight="1" x14ac:dyDescent="0.2">
      <c r="A303" s="3" t="s">
        <v>393</v>
      </c>
      <c r="B303" s="4" t="s">
        <v>735</v>
      </c>
      <c r="C303" s="5">
        <v>6.65</v>
      </c>
    </row>
    <row r="304" spans="1:3" ht="15" customHeight="1" x14ac:dyDescent="0.2">
      <c r="A304" s="3" t="s">
        <v>394</v>
      </c>
      <c r="B304" s="4" t="s">
        <v>736</v>
      </c>
      <c r="C304" s="5">
        <v>4.5999999999999996</v>
      </c>
    </row>
    <row r="305" spans="1:3" ht="15" customHeight="1" x14ac:dyDescent="0.2">
      <c r="A305" s="3" t="s">
        <v>395</v>
      </c>
      <c r="B305" s="4" t="s">
        <v>737</v>
      </c>
      <c r="C305" s="5">
        <v>7</v>
      </c>
    </row>
    <row r="306" spans="1:3" ht="15" customHeight="1" x14ac:dyDescent="0.2">
      <c r="A306" s="3" t="s">
        <v>396</v>
      </c>
      <c r="B306" s="4" t="s">
        <v>738</v>
      </c>
      <c r="C306" s="5">
        <v>7.5</v>
      </c>
    </row>
    <row r="307" spans="1:3" ht="15" customHeight="1" x14ac:dyDescent="0.2">
      <c r="A307" s="3" t="s">
        <v>397</v>
      </c>
      <c r="B307" s="4" t="s">
        <v>739</v>
      </c>
      <c r="C307" s="5">
        <v>4.2</v>
      </c>
    </row>
    <row r="308" spans="1:3" ht="15" customHeight="1" x14ac:dyDescent="0.2">
      <c r="A308" s="3" t="s">
        <v>398</v>
      </c>
      <c r="B308" s="4" t="s">
        <v>740</v>
      </c>
      <c r="C308" s="5">
        <v>5.55</v>
      </c>
    </row>
    <row r="309" spans="1:3" ht="15" customHeight="1" x14ac:dyDescent="0.2">
      <c r="A309" s="3" t="s">
        <v>399</v>
      </c>
      <c r="B309" s="4" t="s">
        <v>741</v>
      </c>
      <c r="C309" s="5">
        <v>8</v>
      </c>
    </row>
    <row r="310" spans="1:3" ht="15" customHeight="1" x14ac:dyDescent="0.2">
      <c r="A310" s="3" t="s">
        <v>400</v>
      </c>
      <c r="B310" s="4" t="s">
        <v>742</v>
      </c>
      <c r="C310" s="5">
        <v>7.75</v>
      </c>
    </row>
    <row r="311" spans="1:3" ht="15" customHeight="1" x14ac:dyDescent="0.2">
      <c r="A311" s="3" t="s">
        <v>401</v>
      </c>
      <c r="B311" s="4" t="s">
        <v>743</v>
      </c>
      <c r="C311" s="5">
        <v>4.8499999999999996</v>
      </c>
    </row>
    <row r="312" spans="1:3" ht="15" customHeight="1" x14ac:dyDescent="0.2">
      <c r="A312" s="3" t="s">
        <v>402</v>
      </c>
      <c r="B312" s="4" t="s">
        <v>744</v>
      </c>
      <c r="C312" s="5">
        <v>3.35</v>
      </c>
    </row>
    <row r="313" spans="1:3" ht="15" customHeight="1" x14ac:dyDescent="0.2">
      <c r="A313" s="3" t="s">
        <v>403</v>
      </c>
      <c r="B313" s="4" t="s">
        <v>745</v>
      </c>
      <c r="C313" s="5">
        <v>6.5</v>
      </c>
    </row>
    <row r="314" spans="1:3" ht="15" customHeight="1" x14ac:dyDescent="0.2">
      <c r="A314" s="3" t="s">
        <v>404</v>
      </c>
      <c r="B314" s="4" t="s">
        <v>746</v>
      </c>
      <c r="C314" s="5">
        <v>7.75</v>
      </c>
    </row>
    <row r="315" spans="1:3" ht="15" customHeight="1" x14ac:dyDescent="0.2">
      <c r="A315" s="3" t="s">
        <v>405</v>
      </c>
      <c r="B315" s="4" t="s">
        <v>747</v>
      </c>
      <c r="C315" s="5">
        <v>8</v>
      </c>
    </row>
    <row r="316" spans="1:3" ht="15" customHeight="1" x14ac:dyDescent="0.2">
      <c r="A316" s="3" t="s">
        <v>406</v>
      </c>
      <c r="B316" s="4" t="s">
        <v>748</v>
      </c>
      <c r="C316" s="5">
        <v>8</v>
      </c>
    </row>
    <row r="317" spans="1:3" ht="15" customHeight="1" x14ac:dyDescent="0.2">
      <c r="A317" s="3" t="s">
        <v>407</v>
      </c>
      <c r="B317" s="4" t="s">
        <v>749</v>
      </c>
      <c r="C317" s="5">
        <v>6.55</v>
      </c>
    </row>
    <row r="318" spans="1:3" ht="15" customHeight="1" x14ac:dyDescent="0.2">
      <c r="A318" s="3" t="s">
        <v>408</v>
      </c>
      <c r="B318" s="4" t="s">
        <v>750</v>
      </c>
      <c r="C318" s="5">
        <v>8</v>
      </c>
    </row>
    <row r="319" spans="1:3" ht="15" customHeight="1" x14ac:dyDescent="0.2">
      <c r="A319" s="3" t="s">
        <v>409</v>
      </c>
      <c r="B319" s="4" t="s">
        <v>751</v>
      </c>
      <c r="C319" s="5">
        <v>6.5</v>
      </c>
    </row>
    <row r="320" spans="1:3" ht="15" customHeight="1" x14ac:dyDescent="0.2">
      <c r="A320" s="3" t="s">
        <v>410</v>
      </c>
      <c r="B320" s="4" t="s">
        <v>752</v>
      </c>
      <c r="C320" s="5">
        <v>7</v>
      </c>
    </row>
    <row r="321" spans="1:3" ht="15" customHeight="1" x14ac:dyDescent="0.2">
      <c r="A321" s="3" t="s">
        <v>411</v>
      </c>
      <c r="B321" s="4" t="s">
        <v>753</v>
      </c>
      <c r="C321" s="5">
        <v>7.4</v>
      </c>
    </row>
    <row r="322" spans="1:3" ht="15" customHeight="1" x14ac:dyDescent="0.2">
      <c r="A322" s="3" t="s">
        <v>412</v>
      </c>
      <c r="B322" s="4" t="s">
        <v>754</v>
      </c>
      <c r="C322" s="5">
        <v>7.75</v>
      </c>
    </row>
    <row r="323" spans="1:3" ht="15" customHeight="1" x14ac:dyDescent="0.2">
      <c r="A323" s="3" t="s">
        <v>413</v>
      </c>
      <c r="B323" s="4" t="s">
        <v>755</v>
      </c>
      <c r="C323" s="5">
        <v>7.55</v>
      </c>
    </row>
    <row r="324" spans="1:3" ht="15" customHeight="1" x14ac:dyDescent="0.2">
      <c r="A324" s="3" t="s">
        <v>414</v>
      </c>
      <c r="B324" s="4" t="s">
        <v>756</v>
      </c>
      <c r="C324" s="5">
        <v>5.25</v>
      </c>
    </row>
    <row r="325" spans="1:3" ht="15" customHeight="1" x14ac:dyDescent="0.2">
      <c r="A325" s="3" t="s">
        <v>415</v>
      </c>
      <c r="B325" s="4" t="s">
        <v>757</v>
      </c>
      <c r="C325" s="5">
        <v>7.25</v>
      </c>
    </row>
    <row r="326" spans="1:3" ht="15" customHeight="1" x14ac:dyDescent="0.2">
      <c r="A326" s="3" t="s">
        <v>416</v>
      </c>
      <c r="B326" s="4" t="s">
        <v>758</v>
      </c>
      <c r="C326" s="5">
        <v>7.75</v>
      </c>
    </row>
    <row r="327" spans="1:3" ht="15" customHeight="1" x14ac:dyDescent="0.2">
      <c r="A327" s="3" t="s">
        <v>417</v>
      </c>
      <c r="B327" s="4" t="s">
        <v>759</v>
      </c>
      <c r="C327" s="5">
        <v>4</v>
      </c>
    </row>
    <row r="328" spans="1:3" ht="15" customHeight="1" x14ac:dyDescent="0.2">
      <c r="A328" s="3" t="s">
        <v>418</v>
      </c>
      <c r="B328" s="4" t="s">
        <v>760</v>
      </c>
      <c r="C328" s="5">
        <v>6.75</v>
      </c>
    </row>
    <row r="329" spans="1:3" ht="15" customHeight="1" x14ac:dyDescent="0.2">
      <c r="A329" s="3" t="s">
        <v>419</v>
      </c>
      <c r="B329" s="4" t="s">
        <v>761</v>
      </c>
      <c r="C329" s="5">
        <v>7.75</v>
      </c>
    </row>
    <row r="330" spans="1:3" ht="15" customHeight="1" x14ac:dyDescent="0.2">
      <c r="A330" s="3" t="s">
        <v>420</v>
      </c>
      <c r="B330" s="4" t="s">
        <v>762</v>
      </c>
      <c r="C330" s="5">
        <v>7.25</v>
      </c>
    </row>
    <row r="331" spans="1:3" ht="15" customHeight="1" x14ac:dyDescent="0.2">
      <c r="A331" s="3" t="s">
        <v>421</v>
      </c>
      <c r="B331" s="4" t="s">
        <v>763</v>
      </c>
      <c r="C331" s="5"/>
    </row>
    <row r="332" spans="1:3" ht="15" customHeight="1" x14ac:dyDescent="0.2">
      <c r="A332" s="3" t="s">
        <v>422</v>
      </c>
      <c r="B332" s="4" t="s">
        <v>764</v>
      </c>
      <c r="C332" s="5">
        <v>8</v>
      </c>
    </row>
    <row r="333" spans="1:3" ht="15" customHeight="1" x14ac:dyDescent="0.2">
      <c r="A333" s="3" t="s">
        <v>423</v>
      </c>
      <c r="B333" s="4" t="s">
        <v>765</v>
      </c>
      <c r="C333" s="5">
        <v>7.55</v>
      </c>
    </row>
    <row r="334" spans="1:3" ht="15" customHeight="1" x14ac:dyDescent="0.2">
      <c r="A334" s="3" t="s">
        <v>424</v>
      </c>
      <c r="B334" s="4" t="s">
        <v>766</v>
      </c>
      <c r="C334" s="5">
        <v>5.25</v>
      </c>
    </row>
    <row r="335" spans="1:3" ht="15" customHeight="1" x14ac:dyDescent="0.2">
      <c r="A335" s="3" t="s">
        <v>425</v>
      </c>
      <c r="B335" s="4" t="s">
        <v>767</v>
      </c>
      <c r="C335" s="5">
        <v>7.5</v>
      </c>
    </row>
    <row r="336" spans="1:3" ht="15" customHeight="1" x14ac:dyDescent="0.2">
      <c r="A336" s="3" t="s">
        <v>426</v>
      </c>
      <c r="B336" s="4" t="s">
        <v>768</v>
      </c>
      <c r="C336" s="5">
        <v>7.6</v>
      </c>
    </row>
    <row r="337" spans="1:3" ht="15" customHeight="1" x14ac:dyDescent="0.2">
      <c r="A337" s="3" t="s">
        <v>427</v>
      </c>
      <c r="B337" s="4" t="s">
        <v>769</v>
      </c>
      <c r="C337" s="5">
        <v>7.8</v>
      </c>
    </row>
    <row r="338" spans="1:3" ht="15" customHeight="1" x14ac:dyDescent="0.2">
      <c r="A338" s="3" t="s">
        <v>428</v>
      </c>
      <c r="B338" s="4" t="s">
        <v>770</v>
      </c>
      <c r="C338" s="5">
        <v>2.2000000000000002</v>
      </c>
    </row>
    <row r="339" spans="1:3" ht="15" customHeight="1" x14ac:dyDescent="0.2">
      <c r="A339" s="3" t="s">
        <v>429</v>
      </c>
      <c r="B339" s="4" t="s">
        <v>771</v>
      </c>
      <c r="C339" s="5">
        <v>4.25</v>
      </c>
    </row>
    <row r="340" spans="1:3" ht="15" customHeight="1" x14ac:dyDescent="0.2">
      <c r="A340" s="3" t="s">
        <v>430</v>
      </c>
      <c r="B340" s="4" t="s">
        <v>772</v>
      </c>
      <c r="C340" s="5">
        <v>4</v>
      </c>
    </row>
    <row r="341" spans="1:3" ht="15" customHeight="1" x14ac:dyDescent="0.2">
      <c r="A341" s="3" t="s">
        <v>431</v>
      </c>
      <c r="B341" s="4" t="s">
        <v>773</v>
      </c>
      <c r="C341" s="5">
        <v>7.75</v>
      </c>
    </row>
    <row r="342" spans="1:3" ht="15" customHeight="1" x14ac:dyDescent="0.2">
      <c r="A342" s="3" t="s">
        <v>432</v>
      </c>
      <c r="B342" s="4" t="s">
        <v>774</v>
      </c>
      <c r="C342" s="5">
        <v>7</v>
      </c>
    </row>
    <row r="343" spans="1:3" ht="15" customHeight="1" x14ac:dyDescent="0.2">
      <c r="A343" s="3" t="s">
        <v>433</v>
      </c>
      <c r="B343" s="4" t="s">
        <v>775</v>
      </c>
      <c r="C343" s="5">
        <v>7.1</v>
      </c>
    </row>
    <row r="344" spans="1:3" ht="15" customHeight="1" x14ac:dyDescent="0.2">
      <c r="A344" s="3" t="s">
        <v>0</v>
      </c>
      <c r="B344" s="4" t="s">
        <v>776</v>
      </c>
      <c r="C344" s="5">
        <v>6.5</v>
      </c>
    </row>
    <row r="345" spans="1:3" ht="15" customHeight="1" x14ac:dyDescent="0.2">
      <c r="A345" s="3" t="s">
        <v>1</v>
      </c>
      <c r="B345" s="4" t="s">
        <v>777</v>
      </c>
      <c r="C345" s="5">
        <v>7.5</v>
      </c>
    </row>
    <row r="346" spans="1:3" ht="15" customHeight="1" x14ac:dyDescent="0.2">
      <c r="A346" s="3" t="s">
        <v>2</v>
      </c>
      <c r="B346" s="4" t="s">
        <v>778</v>
      </c>
      <c r="C346" s="5">
        <v>5.25</v>
      </c>
    </row>
    <row r="347" spans="1:3" ht="15" customHeight="1" x14ac:dyDescent="0.2">
      <c r="A347" s="3" t="s">
        <v>3</v>
      </c>
      <c r="B347" s="4" t="s">
        <v>779</v>
      </c>
      <c r="C347" s="5">
        <v>1.9</v>
      </c>
    </row>
    <row r="348" spans="1:3" ht="15" customHeight="1" x14ac:dyDescent="0.2">
      <c r="A348" s="3" t="s">
        <v>4</v>
      </c>
      <c r="B348" s="4" t="s">
        <v>780</v>
      </c>
      <c r="C348" s="5">
        <v>5.8</v>
      </c>
    </row>
    <row r="349" spans="1:3" ht="15" customHeight="1" x14ac:dyDescent="0.2">
      <c r="A349" s="3" t="s">
        <v>5</v>
      </c>
      <c r="B349" s="4" t="s">
        <v>781</v>
      </c>
      <c r="C349" s="5">
        <v>6.8</v>
      </c>
    </row>
    <row r="350" spans="1:3" ht="15" customHeight="1" x14ac:dyDescent="0.2">
      <c r="A350" s="3" t="s">
        <v>6</v>
      </c>
      <c r="B350" s="4" t="s">
        <v>782</v>
      </c>
      <c r="C350" s="5">
        <v>7.75</v>
      </c>
    </row>
    <row r="351" spans="1:3" ht="15" customHeight="1" x14ac:dyDescent="0.2">
      <c r="A351" s="3" t="s">
        <v>7</v>
      </c>
      <c r="B351" s="4" t="s">
        <v>783</v>
      </c>
      <c r="C351" s="5">
        <v>6.75</v>
      </c>
    </row>
    <row r="352" spans="1:3" ht="15" customHeight="1" x14ac:dyDescent="0.2">
      <c r="A352" s="3" t="s">
        <v>8</v>
      </c>
      <c r="B352" s="4" t="s">
        <v>784</v>
      </c>
      <c r="C352" s="5">
        <v>7.25</v>
      </c>
    </row>
    <row r="353" spans="1:3" ht="15" customHeight="1" x14ac:dyDescent="0.2">
      <c r="A353" s="3" t="s">
        <v>9</v>
      </c>
      <c r="B353" s="4" t="s">
        <v>785</v>
      </c>
      <c r="C353" s="5">
        <v>7.75</v>
      </c>
    </row>
    <row r="354" spans="1:3" ht="15" customHeight="1" x14ac:dyDescent="0.2">
      <c r="A354" s="3" t="s">
        <v>10</v>
      </c>
      <c r="B354" s="4" t="s">
        <v>786</v>
      </c>
      <c r="C354" s="5">
        <v>8</v>
      </c>
    </row>
    <row r="355" spans="1:3" ht="15" customHeight="1" x14ac:dyDescent="0.2">
      <c r="A355" s="3" t="s">
        <v>11</v>
      </c>
      <c r="B355" s="4" t="s">
        <v>787</v>
      </c>
      <c r="C355" s="5">
        <v>6.75</v>
      </c>
    </row>
    <row r="356" spans="1:3" ht="15" customHeight="1" x14ac:dyDescent="0.2">
      <c r="A356" s="3" t="s">
        <v>12</v>
      </c>
      <c r="B356" s="4" t="s">
        <v>788</v>
      </c>
      <c r="C356" s="5">
        <v>4.6500000000000004</v>
      </c>
    </row>
    <row r="357" spans="1:3" ht="15" customHeight="1" x14ac:dyDescent="0.2">
      <c r="A357" s="3" t="s">
        <v>13</v>
      </c>
      <c r="B357" s="4" t="s">
        <v>789</v>
      </c>
      <c r="C357" s="5">
        <v>6.25</v>
      </c>
    </row>
    <row r="358" spans="1:3" ht="15" customHeight="1" x14ac:dyDescent="0.2">
      <c r="A358" s="3" t="s">
        <v>14</v>
      </c>
      <c r="B358" s="4" t="s">
        <v>790</v>
      </c>
      <c r="C358" s="5">
        <v>5.45</v>
      </c>
    </row>
    <row r="359" spans="1:3" ht="15" customHeight="1" x14ac:dyDescent="0.2">
      <c r="A359" s="3" t="s">
        <v>15</v>
      </c>
      <c r="B359" s="4" t="s">
        <v>791</v>
      </c>
      <c r="C359" s="5">
        <v>5.55</v>
      </c>
    </row>
    <row r="360" spans="1:3" ht="15" customHeight="1" x14ac:dyDescent="0.2">
      <c r="A360" s="3" t="s">
        <v>16</v>
      </c>
      <c r="B360" s="4" t="s">
        <v>792</v>
      </c>
      <c r="C360" s="5">
        <v>6.75</v>
      </c>
    </row>
    <row r="361" spans="1:3" ht="15" customHeight="1" x14ac:dyDescent="0.2">
      <c r="A361" s="3" t="s">
        <v>17</v>
      </c>
      <c r="B361" s="4" t="s">
        <v>793</v>
      </c>
      <c r="C361" s="5">
        <v>8</v>
      </c>
    </row>
    <row r="362" spans="1:3" ht="15" customHeight="1" x14ac:dyDescent="0.2">
      <c r="A362" s="3" t="s">
        <v>18</v>
      </c>
      <c r="B362" s="4" t="s">
        <v>794</v>
      </c>
      <c r="C362" s="5">
        <v>5.25</v>
      </c>
    </row>
    <row r="363" spans="1:3" ht="15" customHeight="1" x14ac:dyDescent="0.2">
      <c r="A363" s="3" t="s">
        <v>19</v>
      </c>
      <c r="B363" s="4" t="s">
        <v>795</v>
      </c>
      <c r="C363" s="5">
        <v>3.8</v>
      </c>
    </row>
    <row r="364" spans="1:3" ht="15" customHeight="1" x14ac:dyDescent="0.2">
      <c r="A364" s="3" t="s">
        <v>20</v>
      </c>
      <c r="B364" s="4" t="s">
        <v>796</v>
      </c>
      <c r="C364" s="5">
        <v>6.25</v>
      </c>
    </row>
    <row r="365" spans="1:3" ht="15" customHeight="1" x14ac:dyDescent="0.2">
      <c r="A365" s="3" t="s">
        <v>21</v>
      </c>
      <c r="B365" s="4" t="s">
        <v>797</v>
      </c>
      <c r="C365" s="5">
        <v>8</v>
      </c>
    </row>
    <row r="366" spans="1:3" ht="15" customHeight="1" x14ac:dyDescent="0.2">
      <c r="A366" s="3" t="s">
        <v>22</v>
      </c>
      <c r="B366" s="4" t="s">
        <v>798</v>
      </c>
      <c r="C366" s="5">
        <v>6.65</v>
      </c>
    </row>
    <row r="367" spans="1:3" ht="15" customHeight="1" x14ac:dyDescent="0.2">
      <c r="A367" s="3" t="s">
        <v>23</v>
      </c>
      <c r="B367" s="4" t="s">
        <v>799</v>
      </c>
      <c r="C367" s="5">
        <v>5.7</v>
      </c>
    </row>
    <row r="368" spans="1:3" ht="15" customHeight="1" x14ac:dyDescent="0.2">
      <c r="A368" s="3" t="s">
        <v>24</v>
      </c>
      <c r="B368" s="4" t="s">
        <v>800</v>
      </c>
      <c r="C368" s="5">
        <v>6.3</v>
      </c>
    </row>
    <row r="369" spans="1:3" ht="15" customHeight="1" x14ac:dyDescent="0.2">
      <c r="A369" s="3" t="s">
        <v>25</v>
      </c>
      <c r="B369" s="4" t="s">
        <v>801</v>
      </c>
      <c r="C369" s="5">
        <v>7.75</v>
      </c>
    </row>
    <row r="370" spans="1:3" ht="15" customHeight="1" x14ac:dyDescent="0.2">
      <c r="A370" s="3" t="s">
        <v>26</v>
      </c>
      <c r="B370" s="4" t="s">
        <v>802</v>
      </c>
      <c r="C370" s="5">
        <v>6.3</v>
      </c>
    </row>
    <row r="371" spans="1:3" ht="15" customHeight="1" x14ac:dyDescent="0.2">
      <c r="A371" s="3" t="s">
        <v>27</v>
      </c>
      <c r="B371" s="4" t="s">
        <v>803</v>
      </c>
      <c r="C371" s="5">
        <v>7.75</v>
      </c>
    </row>
    <row r="372" spans="1:3" ht="15" customHeight="1" x14ac:dyDescent="0.2">
      <c r="A372" s="3" t="s">
        <v>28</v>
      </c>
      <c r="B372" s="4" t="s">
        <v>804</v>
      </c>
      <c r="C372" s="5">
        <v>7.35</v>
      </c>
    </row>
    <row r="373" spans="1:3" ht="15" customHeight="1" x14ac:dyDescent="0.2">
      <c r="A373" s="3" t="s">
        <v>29</v>
      </c>
      <c r="B373" s="4" t="s">
        <v>805</v>
      </c>
      <c r="C373" s="5">
        <v>8</v>
      </c>
    </row>
    <row r="374" spans="1:3" ht="15" customHeight="1" x14ac:dyDescent="0.2">
      <c r="A374" s="3" t="s">
        <v>30</v>
      </c>
      <c r="B374" s="4" t="s">
        <v>806</v>
      </c>
      <c r="C374" s="5">
        <v>7.75</v>
      </c>
    </row>
    <row r="375" spans="1:3" ht="15" customHeight="1" x14ac:dyDescent="0.2">
      <c r="A375" s="3" t="s">
        <v>31</v>
      </c>
      <c r="B375" s="4" t="s">
        <v>807</v>
      </c>
      <c r="C375" s="5">
        <v>6.25</v>
      </c>
    </row>
    <row r="376" spans="1:3" ht="15" customHeight="1" x14ac:dyDescent="0.2">
      <c r="A376" s="3" t="s">
        <v>32</v>
      </c>
      <c r="B376" s="4" t="s">
        <v>808</v>
      </c>
      <c r="C376" s="5">
        <v>7.1</v>
      </c>
    </row>
    <row r="377" spans="1:3" ht="15" customHeight="1" x14ac:dyDescent="0.2">
      <c r="A377" s="3" t="s">
        <v>33</v>
      </c>
      <c r="B377" s="4" t="s">
        <v>809</v>
      </c>
      <c r="C377" s="5">
        <v>8</v>
      </c>
    </row>
    <row r="378" spans="1:3" ht="15" customHeight="1" x14ac:dyDescent="0.2">
      <c r="A378" s="3" t="s">
        <v>34</v>
      </c>
      <c r="B378" s="4" t="s">
        <v>810</v>
      </c>
      <c r="C378" s="5">
        <v>7.5</v>
      </c>
    </row>
    <row r="379" spans="1:3" ht="15" customHeight="1" x14ac:dyDescent="0.2">
      <c r="A379" s="3" t="s">
        <v>35</v>
      </c>
      <c r="B379" s="4" t="s">
        <v>811</v>
      </c>
      <c r="C379" s="5">
        <v>7.5</v>
      </c>
    </row>
    <row r="380" spans="1:3" ht="15" customHeight="1" x14ac:dyDescent="0.2">
      <c r="A380" s="3" t="s">
        <v>36</v>
      </c>
      <c r="B380" s="4" t="s">
        <v>812</v>
      </c>
      <c r="C380" s="5">
        <v>5.55</v>
      </c>
    </row>
    <row r="381" spans="1:3" ht="15" customHeight="1" x14ac:dyDescent="0.2">
      <c r="A381" s="3" t="s">
        <v>37</v>
      </c>
      <c r="B381" s="4" t="s">
        <v>813</v>
      </c>
      <c r="C381" s="5">
        <v>6.9</v>
      </c>
    </row>
    <row r="382" spans="1:3" ht="15" customHeight="1" x14ac:dyDescent="0.2">
      <c r="A382" s="3" t="s">
        <v>38</v>
      </c>
      <c r="B382" s="4" t="s">
        <v>814</v>
      </c>
      <c r="C382" s="5">
        <v>5.65</v>
      </c>
    </row>
    <row r="383" spans="1:3" ht="15" customHeight="1" x14ac:dyDescent="0.2">
      <c r="A383" s="3" t="s">
        <v>39</v>
      </c>
      <c r="B383" s="4" t="s">
        <v>815</v>
      </c>
      <c r="C383" s="5">
        <v>6.8</v>
      </c>
    </row>
    <row r="384" spans="1:3" ht="15" customHeight="1" x14ac:dyDescent="0.2">
      <c r="A384" s="3" t="s">
        <v>40</v>
      </c>
      <c r="B384" s="4" t="s">
        <v>816</v>
      </c>
      <c r="C384" s="5">
        <v>7.25</v>
      </c>
    </row>
    <row r="385" spans="1:3" ht="15" customHeight="1" x14ac:dyDescent="0.2">
      <c r="A385" s="3" t="s">
        <v>41</v>
      </c>
      <c r="B385" s="4" t="s">
        <v>817</v>
      </c>
      <c r="C385" s="5"/>
    </row>
    <row r="386" spans="1:3" ht="15" customHeight="1" x14ac:dyDescent="0.2">
      <c r="A386" s="3" t="s">
        <v>42</v>
      </c>
      <c r="B386" s="4" t="s">
        <v>818</v>
      </c>
      <c r="C386" s="5">
        <v>8</v>
      </c>
    </row>
    <row r="387" spans="1:3" ht="15" customHeight="1" x14ac:dyDescent="0.2">
      <c r="A387" s="3" t="s">
        <v>43</v>
      </c>
      <c r="B387" s="4" t="s">
        <v>819</v>
      </c>
      <c r="C387" s="5">
        <v>5.05</v>
      </c>
    </row>
    <row r="388" spans="1:3" ht="15" customHeight="1" x14ac:dyDescent="0.2">
      <c r="A388" s="3" t="s">
        <v>44</v>
      </c>
      <c r="B388" s="4" t="s">
        <v>820</v>
      </c>
      <c r="C388" s="5">
        <v>7.5</v>
      </c>
    </row>
    <row r="389" spans="1:3" ht="15" customHeight="1" x14ac:dyDescent="0.2">
      <c r="A389" s="3" t="s">
        <v>45</v>
      </c>
      <c r="B389" s="4" t="s">
        <v>821</v>
      </c>
      <c r="C389" s="5">
        <v>8</v>
      </c>
    </row>
    <row r="390" spans="1:3" ht="15" customHeight="1" x14ac:dyDescent="0.2">
      <c r="A390" s="3" t="s">
        <v>46</v>
      </c>
      <c r="B390" s="4" t="s">
        <v>822</v>
      </c>
      <c r="C390" s="5">
        <v>7.75</v>
      </c>
    </row>
    <row r="391" spans="1:3" ht="15" customHeight="1" x14ac:dyDescent="0.2">
      <c r="A391" s="3" t="s">
        <v>47</v>
      </c>
      <c r="B391" s="4" t="s">
        <v>823</v>
      </c>
      <c r="C391" s="5">
        <v>5.8</v>
      </c>
    </row>
    <row r="392" spans="1:3" ht="15" customHeight="1" x14ac:dyDescent="0.2">
      <c r="A392" s="3" t="s">
        <v>48</v>
      </c>
      <c r="B392" s="4" t="s">
        <v>824</v>
      </c>
      <c r="C392" s="5">
        <v>7.75</v>
      </c>
    </row>
    <row r="393" spans="1:3" ht="15" customHeight="1" x14ac:dyDescent="0.2">
      <c r="A393" s="3" t="s">
        <v>49</v>
      </c>
      <c r="B393" s="4" t="s">
        <v>825</v>
      </c>
      <c r="C393" s="5">
        <v>8</v>
      </c>
    </row>
    <row r="394" spans="1:3" ht="15" customHeight="1" x14ac:dyDescent="0.2">
      <c r="A394" s="3" t="s">
        <v>50</v>
      </c>
      <c r="B394" s="4" t="s">
        <v>826</v>
      </c>
      <c r="C394" s="5">
        <v>5.6</v>
      </c>
    </row>
    <row r="395" spans="1:3" ht="15" customHeight="1" x14ac:dyDescent="0.2">
      <c r="A395" s="3" t="s">
        <v>51</v>
      </c>
      <c r="B395" s="4" t="s">
        <v>827</v>
      </c>
      <c r="C395" s="5">
        <v>5.25</v>
      </c>
    </row>
    <row r="396" spans="1:3" ht="15" customHeight="1" x14ac:dyDescent="0.2">
      <c r="A396" s="3" t="s">
        <v>52</v>
      </c>
      <c r="B396" s="4" t="s">
        <v>828</v>
      </c>
      <c r="C396" s="5">
        <v>7.35</v>
      </c>
    </row>
    <row r="397" spans="1:3" ht="15" customHeight="1" x14ac:dyDescent="0.2">
      <c r="A397" s="3" t="s">
        <v>53</v>
      </c>
      <c r="B397" s="4" t="s">
        <v>829</v>
      </c>
      <c r="C397" s="5">
        <v>7.25</v>
      </c>
    </row>
    <row r="398" spans="1:3" ht="15" customHeight="1" x14ac:dyDescent="0.2">
      <c r="A398" s="3" t="s">
        <v>54</v>
      </c>
      <c r="B398" s="4" t="s">
        <v>830</v>
      </c>
      <c r="C398" s="5">
        <v>5.3</v>
      </c>
    </row>
    <row r="399" spans="1:3" ht="15" customHeight="1" x14ac:dyDescent="0.2">
      <c r="A399" s="3" t="s">
        <v>55</v>
      </c>
      <c r="B399" s="4" t="s">
        <v>831</v>
      </c>
      <c r="C399" s="5">
        <v>7.75</v>
      </c>
    </row>
    <row r="400" spans="1:3" ht="15" customHeight="1" x14ac:dyDescent="0.2">
      <c r="A400" s="3" t="s">
        <v>56</v>
      </c>
      <c r="B400" s="4" t="s">
        <v>832</v>
      </c>
      <c r="C400" s="5">
        <v>6.55</v>
      </c>
    </row>
    <row r="401" spans="1:3" ht="15" customHeight="1" x14ac:dyDescent="0.2">
      <c r="A401" s="3" t="s">
        <v>57</v>
      </c>
      <c r="B401" s="4" t="s">
        <v>833</v>
      </c>
      <c r="C401" s="5">
        <v>6.95</v>
      </c>
    </row>
    <row r="402" spans="1:3" ht="15" customHeight="1" x14ac:dyDescent="0.2">
      <c r="A402" s="3" t="s">
        <v>58</v>
      </c>
      <c r="B402" s="4" t="s">
        <v>834</v>
      </c>
      <c r="C402" s="5">
        <v>6.75</v>
      </c>
    </row>
    <row r="403" spans="1:3" ht="15" customHeight="1" x14ac:dyDescent="0.2">
      <c r="A403" s="3" t="s">
        <v>59</v>
      </c>
      <c r="B403" s="4" t="s">
        <v>835</v>
      </c>
      <c r="C403" s="5">
        <v>7</v>
      </c>
    </row>
    <row r="404" spans="1:3" ht="15" customHeight="1" x14ac:dyDescent="0.2">
      <c r="A404" s="3" t="s">
        <v>60</v>
      </c>
      <c r="B404" s="4" t="s">
        <v>836</v>
      </c>
      <c r="C404" s="5">
        <v>7.5</v>
      </c>
    </row>
    <row r="405" spans="1:3" ht="15" customHeight="1" x14ac:dyDescent="0.2">
      <c r="A405" s="3" t="s">
        <v>61</v>
      </c>
      <c r="B405" s="4" t="s">
        <v>837</v>
      </c>
      <c r="C405" s="5">
        <v>2</v>
      </c>
    </row>
    <row r="406" spans="1:3" ht="15" customHeight="1" x14ac:dyDescent="0.2">
      <c r="A406" s="3" t="s">
        <v>62</v>
      </c>
      <c r="B406" s="4" t="s">
        <v>838</v>
      </c>
      <c r="C406" s="5">
        <v>8</v>
      </c>
    </row>
    <row r="407" spans="1:3" ht="15" customHeight="1" x14ac:dyDescent="0.2">
      <c r="A407" s="3" t="s">
        <v>63</v>
      </c>
      <c r="B407" s="4" t="s">
        <v>839</v>
      </c>
      <c r="C407" s="5">
        <v>8</v>
      </c>
    </row>
    <row r="408" spans="1:3" ht="15" customHeight="1" x14ac:dyDescent="0.2">
      <c r="A408" s="3" t="s">
        <v>64</v>
      </c>
      <c r="B408" s="4" t="s">
        <v>840</v>
      </c>
      <c r="C408" s="5">
        <v>6.25</v>
      </c>
    </row>
    <row r="409" spans="1:3" ht="15" customHeight="1" x14ac:dyDescent="0.2">
      <c r="A409" s="3" t="s">
        <v>65</v>
      </c>
      <c r="B409" s="4" t="s">
        <v>841</v>
      </c>
      <c r="C409" s="5">
        <v>7.1</v>
      </c>
    </row>
    <row r="410" spans="1:3" ht="15" customHeight="1" x14ac:dyDescent="0.2">
      <c r="A410" s="3" t="s">
        <v>66</v>
      </c>
      <c r="B410" s="4" t="s">
        <v>842</v>
      </c>
      <c r="C410" s="5">
        <v>7.25</v>
      </c>
    </row>
    <row r="411" spans="1:3" ht="15" customHeight="1" x14ac:dyDescent="0.2">
      <c r="A411" s="3" t="s">
        <v>67</v>
      </c>
      <c r="B411" s="4" t="s">
        <v>843</v>
      </c>
      <c r="C411" s="5">
        <v>5.25</v>
      </c>
    </row>
    <row r="412" spans="1:3" ht="15" customHeight="1" x14ac:dyDescent="0.2">
      <c r="A412" s="3" t="s">
        <v>68</v>
      </c>
      <c r="B412" s="4" t="s">
        <v>844</v>
      </c>
      <c r="C412" s="5">
        <v>7.25</v>
      </c>
    </row>
    <row r="413" spans="1:3" ht="15" customHeight="1" x14ac:dyDescent="0.2">
      <c r="A413" s="3" t="s">
        <v>69</v>
      </c>
      <c r="B413" s="4" t="s">
        <v>845</v>
      </c>
      <c r="C413" s="5">
        <v>7.5</v>
      </c>
    </row>
    <row r="414" spans="1:3" ht="15" customHeight="1" x14ac:dyDescent="0.2">
      <c r="A414" s="3" t="s">
        <v>70</v>
      </c>
      <c r="B414" s="4" t="s">
        <v>846</v>
      </c>
      <c r="C414" s="5">
        <v>7</v>
      </c>
    </row>
    <row r="415" spans="1:3" ht="15" customHeight="1" x14ac:dyDescent="0.2">
      <c r="A415" s="3" t="s">
        <v>71</v>
      </c>
      <c r="B415" s="4" t="s">
        <v>847</v>
      </c>
      <c r="C415" s="5">
        <v>8</v>
      </c>
    </row>
    <row r="416" spans="1:3" ht="15" customHeight="1" x14ac:dyDescent="0.2">
      <c r="A416" s="3" t="s">
        <v>72</v>
      </c>
      <c r="B416" s="4" t="s">
        <v>848</v>
      </c>
      <c r="C416" s="5">
        <v>6.65</v>
      </c>
    </row>
    <row r="417" spans="1:3" ht="15" customHeight="1" x14ac:dyDescent="0.2">
      <c r="A417" s="3" t="s">
        <v>73</v>
      </c>
      <c r="B417" s="4" t="s">
        <v>849</v>
      </c>
      <c r="C417" s="5">
        <v>6.25</v>
      </c>
    </row>
    <row r="418" spans="1:3" ht="15" customHeight="1" x14ac:dyDescent="0.2">
      <c r="A418" s="3" t="s">
        <v>74</v>
      </c>
      <c r="B418" s="4" t="s">
        <v>850</v>
      </c>
      <c r="C418" s="5">
        <v>4.9000000000000004</v>
      </c>
    </row>
    <row r="419" spans="1:3" ht="15" customHeight="1" x14ac:dyDescent="0.2">
      <c r="A419" s="3" t="s">
        <v>75</v>
      </c>
      <c r="B419" s="4" t="s">
        <v>851</v>
      </c>
      <c r="C419" s="5">
        <v>5.5</v>
      </c>
    </row>
    <row r="420" spans="1:3" ht="15" customHeight="1" x14ac:dyDescent="0.2">
      <c r="A420" s="3" t="s">
        <v>76</v>
      </c>
      <c r="B420" s="4" t="s">
        <v>852</v>
      </c>
      <c r="C420" s="5">
        <v>6.3</v>
      </c>
    </row>
    <row r="421" spans="1:3" ht="15" customHeight="1" x14ac:dyDescent="0.2">
      <c r="A421" s="3" t="s">
        <v>77</v>
      </c>
      <c r="B421" s="4" t="s">
        <v>853</v>
      </c>
      <c r="C421" s="5">
        <v>8</v>
      </c>
    </row>
    <row r="422" spans="1:3" ht="15" customHeight="1" x14ac:dyDescent="0.2">
      <c r="A422" s="3" t="s">
        <v>78</v>
      </c>
      <c r="B422" s="4" t="s">
        <v>854</v>
      </c>
      <c r="C422" s="5">
        <v>7.25</v>
      </c>
    </row>
    <row r="423" spans="1:3" ht="15" customHeight="1" x14ac:dyDescent="0.2">
      <c r="A423" s="3" t="s">
        <v>79</v>
      </c>
      <c r="B423" s="4" t="s">
        <v>855</v>
      </c>
      <c r="C423" s="5">
        <v>7</v>
      </c>
    </row>
    <row r="424" spans="1:3" ht="15" customHeight="1" x14ac:dyDescent="0.2">
      <c r="A424" s="3" t="s">
        <v>80</v>
      </c>
      <c r="B424" s="4" t="s">
        <v>856</v>
      </c>
      <c r="C424" s="5">
        <v>8</v>
      </c>
    </row>
    <row r="425" spans="1:3" ht="15" customHeight="1" x14ac:dyDescent="0.2">
      <c r="A425" s="3" t="s">
        <v>81</v>
      </c>
      <c r="B425" s="4" t="s">
        <v>857</v>
      </c>
      <c r="C425" s="5">
        <v>7.75</v>
      </c>
    </row>
    <row r="426" spans="1:3" ht="15" customHeight="1" x14ac:dyDescent="0.2">
      <c r="A426" s="3" t="s">
        <v>82</v>
      </c>
      <c r="B426" s="4" t="s">
        <v>858</v>
      </c>
      <c r="C426" s="5">
        <v>7.75</v>
      </c>
    </row>
    <row r="427" spans="1:3" ht="15" customHeight="1" x14ac:dyDescent="0.2">
      <c r="A427" s="3" t="s">
        <v>83</v>
      </c>
      <c r="B427" s="4" t="s">
        <v>859</v>
      </c>
      <c r="C427" s="5">
        <v>1.35</v>
      </c>
    </row>
    <row r="428" spans="1:3" ht="15" customHeight="1" x14ac:dyDescent="0.2">
      <c r="A428" s="3" t="s">
        <v>84</v>
      </c>
      <c r="B428" s="4" t="s">
        <v>860</v>
      </c>
      <c r="C428" s="5">
        <v>4</v>
      </c>
    </row>
    <row r="429" spans="1:3" ht="15" customHeight="1" x14ac:dyDescent="0.2">
      <c r="A429" s="3" t="s">
        <v>85</v>
      </c>
      <c r="B429" s="4" t="s">
        <v>861</v>
      </c>
      <c r="C429" s="5">
        <v>8</v>
      </c>
    </row>
    <row r="430" spans="1:3" ht="15" customHeight="1" x14ac:dyDescent="0.2">
      <c r="A430" s="3" t="s">
        <v>86</v>
      </c>
      <c r="B430" s="4" t="s">
        <v>862</v>
      </c>
      <c r="C430" s="5"/>
    </row>
    <row r="431" spans="1:3" ht="15" customHeight="1" x14ac:dyDescent="0.2">
      <c r="A431" s="3" t="s">
        <v>87</v>
      </c>
      <c r="B431" s="4" t="s">
        <v>863</v>
      </c>
      <c r="C431" s="5">
        <v>4.5</v>
      </c>
    </row>
    <row r="432" spans="1:3" ht="15" customHeight="1" x14ac:dyDescent="0.2">
      <c r="A432" s="3" t="s">
        <v>88</v>
      </c>
      <c r="B432" s="4" t="s">
        <v>864</v>
      </c>
      <c r="C432" s="5">
        <v>7.25</v>
      </c>
    </row>
  </sheetData>
  <mergeCells count="8">
    <mergeCell ref="E24:E25"/>
    <mergeCell ref="F24:F25"/>
    <mergeCell ref="E14:I15"/>
    <mergeCell ref="H10:I11"/>
    <mergeCell ref="H2:I2"/>
    <mergeCell ref="H3:I3"/>
    <mergeCell ref="H4:I4"/>
    <mergeCell ref="H5:I5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dni</vt:lpstr>
      <vt:lpstr>nombres</vt:lpstr>
      <vt:lpstr>notas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Programacion</cp:lastModifiedBy>
  <dcterms:created xsi:type="dcterms:W3CDTF">2005-09-07T18:36:01Z</dcterms:created>
  <dcterms:modified xsi:type="dcterms:W3CDTF">2023-03-22T16:15:31Z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1a7d202a-b63b-4f49-8123-31dd682040c0</vt:lpwstr>
  </property>
</Properties>
</file>