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5AE49A4A-215C-4C9C-AA53-0303ED85FE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4" i="1"/>
  <c r="D15" i="1"/>
  <c r="D13" i="1"/>
</calcChain>
</file>

<file path=xl/sharedStrings.xml><?xml version="1.0" encoding="utf-8"?>
<sst xmlns="http://schemas.openxmlformats.org/spreadsheetml/2006/main" count="37" uniqueCount="26">
  <si>
    <t>A</t>
  </si>
  <si>
    <t>B</t>
  </si>
  <si>
    <t>C</t>
  </si>
  <si>
    <t>Dirección vivienda</t>
  </si>
  <si>
    <t>Nº</t>
  </si>
  <si>
    <t>Planta</t>
  </si>
  <si>
    <t>Estado</t>
  </si>
  <si>
    <t>Precio</t>
  </si>
  <si>
    <t>C/Ruzafa</t>
  </si>
  <si>
    <t>2ª</t>
  </si>
  <si>
    <t>Vendido</t>
  </si>
  <si>
    <t>Disponible</t>
  </si>
  <si>
    <t>C/Castellana</t>
  </si>
  <si>
    <t>1ª</t>
  </si>
  <si>
    <t>D</t>
  </si>
  <si>
    <t>2º</t>
  </si>
  <si>
    <t>Bajo</t>
  </si>
  <si>
    <t>C/Alcalá</t>
  </si>
  <si>
    <t>Letra</t>
  </si>
  <si>
    <t>La función SUMAR.SI.CONJUNTO</t>
  </si>
  <si>
    <t>¿Cuantos pisos se han vendido ya?</t>
  </si>
  <si>
    <t>¿Cuántos pisos hay con un número de portal mayor de 100?</t>
  </si>
  <si>
    <t>Total Euros de viviendas vendidas en C/Ruzafa</t>
  </si>
  <si>
    <t>Total Euros de viviendas situadas en C/Ruzafa</t>
  </si>
  <si>
    <t>¿Cuántos euros se han recaudado hasta la fecha?</t>
  </si>
  <si>
    <t>Las funciones SUMAR.SI y SUMAR.SI.CONJUNTO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</si>
</sst>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6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28"/>
      <color theme="0"/>
      <name val="Segoe UI Light"/>
      <family val="2"/>
    </font>
    <font>
      <sz val="28"/>
      <color rgb="FF339966"/>
      <name val="Segoe UI Light"/>
      <family val="2"/>
    </font>
    <font>
      <b/>
      <sz val="14"/>
      <color rgb="FF339966"/>
      <name val="Segoe UI Light"/>
      <family val="2"/>
    </font>
    <font>
      <b/>
      <sz val="11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indent="2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1"/>
    </xf>
    <xf numFmtId="164" fontId="0" fillId="3" borderId="0" xfId="0" applyNumberFormat="1" applyFill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1" xfId="0" applyNumberFormat="1" applyBorder="1"/>
    <xf numFmtId="164" fontId="0" fillId="0" borderId="4" xfId="0" applyNumberFormat="1" applyBorder="1"/>
    <xf numFmtId="0" fontId="0" fillId="0" borderId="2" xfId="0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</cellXfs>
  <cellStyles count="2">
    <cellStyle name="Encabezado" xfId="1" xr:uid="{00000000-0005-0000-0000-000000000000}"/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Estilo de tabla 1" pivot="0" count="2" xr9:uid="{00000000-0011-0000-FFFF-FFFF00000000}">
      <tableStyleElement type="headerRow" dxfId="3"/>
      <tableStyleElement type="firstRowStripe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Normal="100" workbookViewId="0">
      <pane ySplit="1" topLeftCell="A2" activePane="bottomLeft" state="frozen"/>
      <selection pane="bottomLeft" activeCell="D17" sqref="D17"/>
    </sheetView>
  </sheetViews>
  <sheetFormatPr baseColWidth="10" defaultRowHeight="16.5" x14ac:dyDescent="0.3"/>
  <cols>
    <col min="2" max="2" width="24.25" bestFit="1" customWidth="1"/>
    <col min="3" max="3" width="23.75" customWidth="1"/>
    <col min="4" max="4" width="11.125" bestFit="1" customWidth="1"/>
    <col min="5" max="5" width="15.625" customWidth="1"/>
    <col min="6" max="6" width="10.375" customWidth="1"/>
    <col min="7" max="7" width="15.375" customWidth="1"/>
    <col min="8" max="12" width="12" customWidth="1"/>
  </cols>
  <sheetData>
    <row r="1" spans="1:13" s="1" customFormat="1" ht="40.5" x14ac:dyDescent="0.7">
      <c r="A1" s="2" t="s">
        <v>25</v>
      </c>
    </row>
    <row r="3" spans="1:13" ht="16.5" customHeight="1" x14ac:dyDescent="0.3">
      <c r="A3" s="17">
        <v>1</v>
      </c>
      <c r="B3" s="18" t="s">
        <v>19</v>
      </c>
      <c r="C3" s="18"/>
      <c r="D3" s="18"/>
      <c r="E3" s="18"/>
      <c r="F3" s="18"/>
      <c r="G3" s="18"/>
      <c r="H3" s="18"/>
      <c r="I3" s="18"/>
      <c r="J3" s="18"/>
      <c r="K3" s="3"/>
      <c r="L3" s="3"/>
      <c r="M3" s="3"/>
    </row>
    <row r="4" spans="1:13" ht="16.5" customHeight="1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3"/>
      <c r="L4" s="3"/>
      <c r="M4" s="3"/>
    </row>
    <row r="5" spans="1:13" ht="16.5" customHeight="1" x14ac:dyDescent="0.3">
      <c r="B5" s="7" t="s">
        <v>3</v>
      </c>
      <c r="C5" s="8" t="s">
        <v>4</v>
      </c>
      <c r="D5" s="7" t="s">
        <v>5</v>
      </c>
      <c r="E5" s="8" t="s">
        <v>18</v>
      </c>
      <c r="F5" s="7" t="s">
        <v>6</v>
      </c>
      <c r="G5" s="9" t="s">
        <v>7</v>
      </c>
    </row>
    <row r="6" spans="1:13" ht="16.5" customHeight="1" x14ac:dyDescent="0.3">
      <c r="B6" s="10" t="s">
        <v>8</v>
      </c>
      <c r="C6" s="11">
        <v>88</v>
      </c>
      <c r="D6" s="12" t="s">
        <v>9</v>
      </c>
      <c r="E6" s="11" t="s">
        <v>0</v>
      </c>
      <c r="F6" s="10" t="s">
        <v>10</v>
      </c>
      <c r="G6" s="13">
        <v>200000</v>
      </c>
    </row>
    <row r="7" spans="1:13" ht="16.5" customHeight="1" x14ac:dyDescent="0.3">
      <c r="B7" t="s">
        <v>8</v>
      </c>
      <c r="C7" s="4">
        <v>88</v>
      </c>
      <c r="D7" s="6" t="s">
        <v>9</v>
      </c>
      <c r="E7" s="4" t="s">
        <v>1</v>
      </c>
      <c r="F7" t="s">
        <v>11</v>
      </c>
      <c r="G7" s="5">
        <v>185000</v>
      </c>
    </row>
    <row r="8" spans="1:13" ht="16.5" customHeight="1" x14ac:dyDescent="0.3">
      <c r="B8" s="10" t="s">
        <v>12</v>
      </c>
      <c r="C8" s="11">
        <v>115</v>
      </c>
      <c r="D8" s="12" t="s">
        <v>13</v>
      </c>
      <c r="E8" s="11" t="s">
        <v>14</v>
      </c>
      <c r="F8" s="10" t="s">
        <v>10</v>
      </c>
      <c r="G8" s="13">
        <v>300000</v>
      </c>
    </row>
    <row r="9" spans="1:13" ht="16.5" customHeight="1" x14ac:dyDescent="0.3">
      <c r="B9" t="s">
        <v>12</v>
      </c>
      <c r="C9" s="4">
        <v>122</v>
      </c>
      <c r="D9" s="6" t="s">
        <v>15</v>
      </c>
      <c r="E9" s="4" t="s">
        <v>2</v>
      </c>
      <c r="F9" t="s">
        <v>11</v>
      </c>
      <c r="G9" s="5">
        <v>300000</v>
      </c>
    </row>
    <row r="10" spans="1:13" ht="16.5" customHeight="1" x14ac:dyDescent="0.3">
      <c r="B10" s="10" t="s">
        <v>8</v>
      </c>
      <c r="C10" s="11">
        <v>33</v>
      </c>
      <c r="D10" s="12" t="s">
        <v>16</v>
      </c>
      <c r="E10" s="11" t="s">
        <v>0</v>
      </c>
      <c r="F10" s="10" t="s">
        <v>10</v>
      </c>
      <c r="G10" s="13">
        <v>250000</v>
      </c>
    </row>
    <row r="11" spans="1:13" x14ac:dyDescent="0.3">
      <c r="B11" t="s">
        <v>17</v>
      </c>
      <c r="C11" s="4">
        <v>33</v>
      </c>
      <c r="D11" s="6" t="s">
        <v>16</v>
      </c>
      <c r="E11" s="4" t="s">
        <v>1</v>
      </c>
      <c r="F11" t="s">
        <v>10</v>
      </c>
      <c r="G11" s="5">
        <v>200000</v>
      </c>
    </row>
    <row r="12" spans="1:13" ht="17.25" thickBot="1" x14ac:dyDescent="0.35"/>
    <row r="13" spans="1:13" x14ac:dyDescent="0.3">
      <c r="B13" s="19" t="s">
        <v>23</v>
      </c>
      <c r="C13" s="20"/>
      <c r="D13" s="14">
        <f>SUMIF(B6:B11,"C/RUZAFA",G6:G11)</f>
        <v>635000</v>
      </c>
      <c r="E13" s="5"/>
      <c r="F13" s="5"/>
      <c r="G13" s="5"/>
    </row>
    <row r="14" spans="1:13" x14ac:dyDescent="0.3">
      <c r="B14" s="21" t="s">
        <v>20</v>
      </c>
      <c r="C14" s="22"/>
      <c r="D14" s="15">
        <f>COUNTIF(F6:F11,"vendido")</f>
        <v>4</v>
      </c>
    </row>
    <row r="15" spans="1:13" ht="16.5" customHeight="1" x14ac:dyDescent="0.3">
      <c r="B15" s="21" t="s">
        <v>21</v>
      </c>
      <c r="C15" s="22"/>
      <c r="D15" s="15">
        <f>COUNTIF(C6:C11,"&gt;100")</f>
        <v>2</v>
      </c>
    </row>
    <row r="16" spans="1:13" x14ac:dyDescent="0.3">
      <c r="B16" s="21" t="s">
        <v>24</v>
      </c>
      <c r="C16" s="22"/>
      <c r="D16" s="15">
        <f>SUMIF(F6:F11,"vendido",G6:G11)</f>
        <v>950000</v>
      </c>
    </row>
    <row r="17" spans="2:4" ht="17.25" thickBot="1" x14ac:dyDescent="0.35">
      <c r="B17" s="23" t="s">
        <v>22</v>
      </c>
      <c r="C17" s="24"/>
      <c r="D17" s="16">
        <f>SUMIFS(G6:G11,B6:B11,"c/r*",F6:F11,"v*")</f>
        <v>450000</v>
      </c>
    </row>
  </sheetData>
  <mergeCells count="7">
    <mergeCell ref="B16:C16"/>
    <mergeCell ref="B17:C17"/>
    <mergeCell ref="A3:A4"/>
    <mergeCell ref="B3:J4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Programacion</cp:lastModifiedBy>
  <cp:lastPrinted>2014-08-13T15:26:23Z</cp:lastPrinted>
  <dcterms:created xsi:type="dcterms:W3CDTF">2014-08-04T13:57:18Z</dcterms:created>
  <dcterms:modified xsi:type="dcterms:W3CDTF">2023-03-22T16:37:13Z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b40e2a2a-ae3a-460b-ac6f-89373ac99e21</vt:lpwstr>
  </property>
</Properties>
</file>