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pe\Desktop\"/>
    </mc:Choice>
  </mc:AlternateContent>
  <xr:revisionPtr revIDLastSave="0" documentId="8_{14EBA2ED-CCB4-4447-8A60-40E5771F84C6}" xr6:coauthVersionLast="47" xr6:coauthVersionMax="47" xr10:uidLastSave="{00000000-0000-0000-0000-000000000000}"/>
  <bookViews>
    <workbookView xWindow="-120" yWindow="-120" windowWidth="20730" windowHeight="11160" activeTab="3" xr2:uid="{98ABF86E-008D-490A-82A0-857AE006A5C2}"/>
  </bookViews>
  <sheets>
    <sheet name="105" sheetId="1" r:id="rId1"/>
    <sheet name="106" sheetId="2" r:id="rId2"/>
    <sheet name="107" sheetId="3" r:id="rId3"/>
    <sheet name="108" sheetId="4" r:id="rId4"/>
    <sheet name="109" sheetId="5" r:id="rId5"/>
    <sheet name="110" sheetId="6" r:id="rId6"/>
  </sheets>
  <externalReferences>
    <externalReference r:id="rId7"/>
    <externalReference r:id="rId8"/>
  </externalReferences>
  <definedNames>
    <definedName name="Abril">#REF!</definedName>
    <definedName name="anscount" hidden="1">2</definedName>
    <definedName name="Apellido">'[2]27'!$C$15:$C$22</definedName>
    <definedName name="base_datos">'[2]76'!$A$58:$E$74</definedName>
    <definedName name="BudgetTab">#REF!</definedName>
    <definedName name="Code">'[2]35'!$A$1:$A$12</definedName>
    <definedName name="Código">#REF!</definedName>
    <definedName name="Colegios">#REF!</definedName>
    <definedName name="Comida">#REF!</definedName>
    <definedName name="cuota">'[2]32'!$A$11:$D$28</definedName>
    <definedName name="Domicilio">'[2]27'!$D$15:$D$22</definedName>
    <definedName name="Enero">#REF!</definedName>
    <definedName name="Febrero">#REF!</definedName>
    <definedName name="Gasolina">#REF!</definedName>
    <definedName name="Luz">#REF!</definedName>
    <definedName name="Marzo">#REF!</definedName>
    <definedName name="Nombre">'[2]27'!$B$15:$B$22</definedName>
    <definedName name="Ocio">#REF!</definedName>
    <definedName name="Saldo_pdte.">'[2]27'!$F$15:$F$22</definedName>
    <definedName name="sencount" hidden="1">1</definedName>
    <definedName name="Teléfono">#REF!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21" i="6" l="1" a="1"/>
  <c r="F21" i="6" s="1"/>
  <c r="F20" i="6" a="1"/>
  <c r="F20" i="6" s="1"/>
  <c r="F19" i="6" a="1"/>
  <c r="F19" i="6" s="1"/>
  <c r="F17" i="6" a="1"/>
  <c r="F17" i="6" s="1"/>
  <c r="F18" i="6" s="1" a="1"/>
  <c r="F18" i="6" s="1"/>
  <c r="D24" i="5" a="1"/>
  <c r="D24" i="5" s="1"/>
  <c r="D23" i="5" a="1"/>
  <c r="D23" i="5" s="1"/>
  <c r="D22" i="5" a="1"/>
  <c r="D22" i="5" s="1"/>
  <c r="K17" i="4"/>
  <c r="I17" i="4"/>
  <c r="G17" i="4"/>
  <c r="E17" i="4"/>
  <c r="C17" i="4"/>
  <c r="K16" i="4"/>
  <c r="I16" i="4"/>
  <c r="G16" i="4"/>
  <c r="E16" i="4"/>
  <c r="C16" i="4"/>
  <c r="K15" i="4"/>
  <c r="I15" i="4"/>
  <c r="G15" i="4"/>
  <c r="E15" i="4"/>
  <c r="C15" i="4"/>
  <c r="K14" i="4"/>
  <c r="I14" i="4"/>
  <c r="G14" i="4"/>
  <c r="E14" i="4"/>
  <c r="C14" i="4"/>
  <c r="K13" i="4"/>
  <c r="I13" i="4"/>
  <c r="G13" i="4"/>
  <c r="E13" i="4"/>
  <c r="C13" i="4"/>
  <c r="K12" i="4"/>
  <c r="I12" i="4"/>
  <c r="G12" i="4"/>
  <c r="E12" i="4"/>
  <c r="C12" i="4"/>
  <c r="K11" i="4"/>
  <c r="I11" i="4"/>
  <c r="G11" i="4"/>
  <c r="E11" i="4"/>
  <c r="C11" i="4"/>
  <c r="K10" i="4"/>
  <c r="I10" i="4"/>
  <c r="G10" i="4"/>
  <c r="E10" i="4"/>
  <c r="C10" i="4"/>
  <c r="K9" i="4"/>
  <c r="I9" i="4"/>
  <c r="G9" i="4"/>
  <c r="E9" i="4"/>
  <c r="C9" i="4"/>
  <c r="K8" i="4"/>
  <c r="I8" i="4"/>
  <c r="G8" i="4"/>
  <c r="E8" i="4"/>
  <c r="C8" i="4"/>
  <c r="C8" i="4" a="1"/>
  <c r="L17" i="4" s="1"/>
  <c r="B18" i="3"/>
  <c r="B16" i="3"/>
  <c r="B16" i="3" a="1"/>
  <c r="B17" i="3" s="1"/>
  <c r="D10" i="3" a="1"/>
  <c r="E10" i="3" s="1"/>
  <c r="D28" i="2" a="1"/>
  <c r="D28" i="2" s="1"/>
  <c r="D27" i="2"/>
  <c r="D27" i="2" a="1"/>
  <c r="D26" i="2" a="1"/>
  <c r="D26" i="2" s="1"/>
  <c r="D25" i="2"/>
  <c r="D25" i="2" a="1"/>
  <c r="E17" i="1"/>
  <c r="E16" i="1"/>
  <c r="E14" i="1"/>
  <c r="E13" i="1"/>
  <c r="E12" i="1"/>
  <c r="E10" i="1"/>
  <c r="E9" i="1"/>
  <c r="E8" i="1"/>
  <c r="E8" i="1" a="1"/>
  <c r="E15" i="1" s="1"/>
  <c r="F8" i="1" l="1" a="1"/>
  <c r="D10" i="3"/>
  <c r="E11" i="1"/>
  <c r="D8" i="4"/>
  <c r="H8" i="4"/>
  <c r="L8" i="4"/>
  <c r="F9" i="4"/>
  <c r="J9" i="4"/>
  <c r="D10" i="4"/>
  <c r="H10" i="4"/>
  <c r="L10" i="4"/>
  <c r="F11" i="4"/>
  <c r="J11" i="4"/>
  <c r="D12" i="4"/>
  <c r="H12" i="4"/>
  <c r="L12" i="4"/>
  <c r="F13" i="4"/>
  <c r="J13" i="4"/>
  <c r="D14" i="4"/>
  <c r="H14" i="4"/>
  <c r="L14" i="4"/>
  <c r="F15" i="4"/>
  <c r="J15" i="4"/>
  <c r="D16" i="4"/>
  <c r="H16" i="4"/>
  <c r="L16" i="4"/>
  <c r="F17" i="4"/>
  <c r="J17" i="4"/>
  <c r="F8" i="4"/>
  <c r="J8" i="4"/>
  <c r="D9" i="4"/>
  <c r="H9" i="4"/>
  <c r="L9" i="4"/>
  <c r="F10" i="4"/>
  <c r="J10" i="4"/>
  <c r="D11" i="4"/>
  <c r="H11" i="4"/>
  <c r="L11" i="4"/>
  <c r="F12" i="4"/>
  <c r="J12" i="4"/>
  <c r="D13" i="4"/>
  <c r="H13" i="4"/>
  <c r="L13" i="4"/>
  <c r="F14" i="4"/>
  <c r="J14" i="4"/>
  <c r="D15" i="4"/>
  <c r="H15" i="4"/>
  <c r="L15" i="4"/>
  <c r="F16" i="4"/>
  <c r="J16" i="4"/>
  <c r="D17" i="4"/>
  <c r="H17" i="4"/>
  <c r="F17" i="1" l="1"/>
  <c r="F13" i="1"/>
  <c r="F9" i="1"/>
  <c r="F16" i="1"/>
  <c r="F12" i="1"/>
  <c r="F8" i="1"/>
  <c r="F15" i="1"/>
  <c r="F11" i="1"/>
  <c r="F14" i="1"/>
  <c r="F10" i="1"/>
  <c r="C12" i="3"/>
  <c r="C15" i="3"/>
  <c r="C11" i="3"/>
  <c r="C10" i="3"/>
  <c r="C14" i="3"/>
  <c r="C13" i="3"/>
  <c r="C16" i="3" l="1" a="1"/>
  <c r="G8" i="1" a="1"/>
  <c r="C18" i="3" l="1"/>
  <c r="C17" i="3"/>
  <c r="C16" i="3"/>
  <c r="G14" i="1"/>
  <c r="G10" i="1"/>
  <c r="G15" i="1"/>
  <c r="G17" i="1"/>
  <c r="G13" i="1"/>
  <c r="G9" i="1"/>
  <c r="G16" i="1"/>
  <c r="G12" i="1"/>
  <c r="G8" i="1"/>
  <c r="G11" i="1"/>
</calcChain>
</file>

<file path=xl/sharedStrings.xml><?xml version="1.0" encoding="utf-8"?>
<sst xmlns="http://schemas.openxmlformats.org/spreadsheetml/2006/main" count="93" uniqueCount="67">
  <si>
    <t>EJERCICIO 105</t>
  </si>
  <si>
    <t>FUNCIONES MATRICIALES MATEMATICAS</t>
  </si>
  <si>
    <t>INDICE</t>
  </si>
  <si>
    <t>Ventas</t>
  </si>
  <si>
    <t>Cantidad</t>
  </si>
  <si>
    <t>Precio</t>
  </si>
  <si>
    <t>Importe</t>
  </si>
  <si>
    <t>Descuento</t>
  </si>
  <si>
    <t>Importe neto</t>
  </si>
  <si>
    <t>Cliente 1</t>
  </si>
  <si>
    <t>Cliente 2</t>
  </si>
  <si>
    <t>Cliente 3</t>
  </si>
  <si>
    <t>Cliente 4</t>
  </si>
  <si>
    <t>Cliente 5</t>
  </si>
  <si>
    <t>Cliente 6</t>
  </si>
  <si>
    <t>Cliente 7</t>
  </si>
  <si>
    <t>Cliente 8</t>
  </si>
  <si>
    <t>Cliente 9</t>
  </si>
  <si>
    <t>Cliente 10</t>
  </si>
  <si>
    <t>EJERCICIO 106</t>
  </si>
  <si>
    <t>FORMULAS MATRICIALES</t>
  </si>
  <si>
    <t>Total € cobrados:</t>
  </si>
  <si>
    <t>Precio medio</t>
  </si>
  <si>
    <t>Cuantos pagan más de 10.000 €:</t>
  </si>
  <si>
    <t>Cuanto pide el cliente:</t>
  </si>
  <si>
    <t>EJERCICIO 107</t>
  </si>
  <si>
    <t>FUNCIONES ESTADISTICAS MATRICIALES</t>
  </si>
  <si>
    <t>Mes</t>
  </si>
  <si>
    <t>Predicción para Y
ESTIMACIÓN.LINEAL()</t>
  </si>
  <si>
    <t>Pendiente</t>
  </si>
  <si>
    <t xml:space="preserve">Intercepción Y </t>
  </si>
  <si>
    <t>EJERCICIO 108</t>
  </si>
  <si>
    <t>FÓRMULAS MATRICIALES</t>
  </si>
  <si>
    <t>EJERCICIO 109</t>
  </si>
  <si>
    <t>Meses</t>
  </si>
  <si>
    <t>Precio 2001</t>
  </si>
  <si>
    <t>Precio 2002</t>
  </si>
  <si>
    <t>Enero</t>
  </si>
  <si>
    <t>Febrero</t>
  </si>
  <si>
    <t>Marzo</t>
  </si>
  <si>
    <t>Abril</t>
  </si>
  <si>
    <t>Mayo</t>
  </si>
  <si>
    <t>Junio</t>
  </si>
  <si>
    <t>Julio</t>
  </si>
  <si>
    <t>Agosto</t>
  </si>
  <si>
    <t>Septiembre</t>
  </si>
  <si>
    <t>Octubre</t>
  </si>
  <si>
    <t>Noviembre</t>
  </si>
  <si>
    <t>Diciembre</t>
  </si>
  <si>
    <t>Veces que mantiene el precio</t>
  </si>
  <si>
    <t>Variaciones entre los dos años</t>
  </si>
  <si>
    <t>Aumentos entre los dos años</t>
  </si>
  <si>
    <t>EJERCICIO 110</t>
  </si>
  <si>
    <t>Referecia</t>
  </si>
  <si>
    <t>Descripción</t>
  </si>
  <si>
    <t>Filtro pantalla</t>
  </si>
  <si>
    <t>Papel fotográfico</t>
  </si>
  <si>
    <t>Soporte organizador</t>
  </si>
  <si>
    <t>Tinta impresora</t>
  </si>
  <si>
    <t>Fundas diskette</t>
  </si>
  <si>
    <t>Fundas CD</t>
  </si>
  <si>
    <t>Talonario gastos</t>
  </si>
  <si>
    <t>Importe total sin aplicar el descuento individual</t>
  </si>
  <si>
    <t>Importe total descontando el porcentaje anotado</t>
  </si>
  <si>
    <t>Precio medio incluyendo los descuentos aplicados</t>
  </si>
  <si>
    <t>Cuántos pagan más de 600 euros</t>
  </si>
  <si>
    <t>Qué cantidad se pide de la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</si>
</sst>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1]_-;\-* #,##0.00\ [$€-1]_-;_-* &quot;-&quot;??\ [$€-1]_-"/>
    <numFmt numFmtId="165" formatCode="0.0"/>
    <numFmt numFmtId="166" formatCode="_-* #,##0\ [$€-1]_-;\-* #,##0\ [$€-1]_-;_-* &quot;-&quot;??\ [$€-1]_-"/>
    <numFmt numFmtId="167" formatCode="#,##0\ &quot;€&quot;"/>
    <numFmt numFmtId="168" formatCode="&quot;$&quot;#,##0_);\(&quot;$&quot;#,##0\)"/>
  </numFmts>
  <fonts count="12" x14ac:knownFonts="1">
    <font>
      <sz val="10"/>
      <name val="Arial"/>
      <family val="2"/>
    </font>
    <font>
      <sz val="10"/>
      <name val="Arial"/>
      <family val="2"/>
    </font>
    <font>
      <b/>
      <sz val="10"/>
      <name val="Arial"/>
      <family val="2"/>
    </font>
    <font>
      <u/>
      <sz val="10"/>
      <color indexed="12"/>
      <name val="Arial"/>
      <family val="2"/>
    </font>
    <font>
      <b/>
      <sz val="10"/>
      <color indexed="9"/>
      <name val="Arial"/>
      <family val="2"/>
    </font>
    <font>
      <sz val="10"/>
      <color indexed="43"/>
      <name val="Arial"/>
      <family val="2"/>
    </font>
    <font>
      <sz val="10"/>
      <color indexed="41"/>
      <name val="Arial"/>
      <family val="2"/>
    </font>
    <font>
      <i/>
      <sz val="10"/>
      <color indexed="43"/>
      <name val="Arial"/>
      <family val="2"/>
    </font>
    <font>
      <b/>
      <sz val="9"/>
      <name val="Arial"/>
      <family val="2"/>
    </font>
    <font>
      <sz val="9"/>
      <name val="Arial"/>
      <family val="2"/>
    </font>
    <font>
      <b/>
      <sz val="10"/>
      <color indexed="47"/>
      <name val="Arial"/>
      <family val="2"/>
    </font>
    <font>
      <b/>
      <sz val="10"/>
      <color indexed="18"/>
      <name val="Arial"/>
      <family val="2"/>
    </font>
  </fonts>
  <fills count="11">
    <fill>
      <patternFill patternType="none"/>
    </fill>
    <fill>
      <patternFill patternType="gray125"/>
    </fill>
    <fill>
      <patternFill patternType="solid">
        <fgColor indexed="8"/>
        <bgColor indexed="64"/>
      </patternFill>
    </fill>
    <fill>
      <patternFill patternType="solid">
        <fgColor indexed="23"/>
        <bgColor indexed="64"/>
      </patternFill>
    </fill>
    <fill>
      <patternFill patternType="solid">
        <fgColor indexed="21"/>
        <bgColor indexed="64"/>
      </patternFill>
    </fill>
    <fill>
      <patternFill patternType="solid">
        <fgColor indexed="43"/>
        <bgColor indexed="64"/>
      </patternFill>
    </fill>
    <fill>
      <patternFill patternType="solid">
        <fgColor indexed="26"/>
        <bgColor indexed="64"/>
      </patternFill>
    </fill>
    <fill>
      <patternFill patternType="solid">
        <fgColor indexed="54"/>
        <bgColor indexed="64"/>
      </patternFill>
    </fill>
    <fill>
      <patternFill patternType="solid">
        <fgColor indexed="60"/>
        <bgColor indexed="64"/>
      </patternFill>
    </fill>
    <fill>
      <patternFill patternType="solid">
        <fgColor indexed="31"/>
        <bgColor indexed="64"/>
      </patternFill>
    </fill>
    <fill>
      <patternFill patternType="solid">
        <fgColor indexed="24"/>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54"/>
      </left>
      <right style="thin">
        <color indexed="54"/>
      </right>
      <top style="medium">
        <color indexed="54"/>
      </top>
      <bottom style="thin">
        <color indexed="54"/>
      </bottom>
      <diagonal/>
    </border>
    <border>
      <left style="thin">
        <color indexed="54"/>
      </left>
      <right style="thin">
        <color indexed="54"/>
      </right>
      <top style="medium">
        <color indexed="54"/>
      </top>
      <bottom style="thin">
        <color indexed="54"/>
      </bottom>
      <diagonal/>
    </border>
    <border>
      <left style="thin">
        <color indexed="54"/>
      </left>
      <right style="medium">
        <color indexed="54"/>
      </right>
      <top style="medium">
        <color indexed="54"/>
      </top>
      <bottom style="thin">
        <color indexed="54"/>
      </bottom>
      <diagonal/>
    </border>
    <border>
      <left style="medium">
        <color indexed="54"/>
      </left>
      <right style="thin">
        <color indexed="54"/>
      </right>
      <top style="thin">
        <color indexed="54"/>
      </top>
      <bottom style="thin">
        <color indexed="54"/>
      </bottom>
      <diagonal/>
    </border>
    <border>
      <left style="thin">
        <color indexed="54"/>
      </left>
      <right style="thin">
        <color indexed="54"/>
      </right>
      <top style="thin">
        <color indexed="54"/>
      </top>
      <bottom style="thin">
        <color indexed="54"/>
      </bottom>
      <diagonal/>
    </border>
    <border>
      <left style="thin">
        <color indexed="54"/>
      </left>
      <right style="medium">
        <color indexed="54"/>
      </right>
      <top style="thin">
        <color indexed="54"/>
      </top>
      <bottom style="thin">
        <color indexed="54"/>
      </bottom>
      <diagonal/>
    </border>
    <border>
      <left style="thin">
        <color indexed="54"/>
      </left>
      <right style="thin">
        <color indexed="54"/>
      </right>
      <top style="thin">
        <color indexed="54"/>
      </top>
      <bottom style="medium">
        <color indexed="54"/>
      </bottom>
      <diagonal/>
    </border>
    <border>
      <left style="thin">
        <color indexed="54"/>
      </left>
      <right style="medium">
        <color indexed="54"/>
      </right>
      <top style="thin">
        <color indexed="54"/>
      </top>
      <bottom style="medium">
        <color indexed="54"/>
      </bottom>
      <diagonal/>
    </border>
    <border>
      <left style="medium">
        <color indexed="54"/>
      </left>
      <right style="thin">
        <color indexed="54"/>
      </right>
      <top style="thin">
        <color indexed="54"/>
      </top>
      <bottom style="medium">
        <color indexed="54"/>
      </bottom>
      <diagonal/>
    </border>
    <border>
      <left style="medium">
        <color indexed="60"/>
      </left>
      <right style="thin">
        <color indexed="60"/>
      </right>
      <top style="medium">
        <color indexed="60"/>
      </top>
      <bottom style="thin">
        <color indexed="60"/>
      </bottom>
      <diagonal/>
    </border>
    <border>
      <left style="thin">
        <color indexed="60"/>
      </left>
      <right style="thin">
        <color indexed="60"/>
      </right>
      <top style="medium">
        <color indexed="60"/>
      </top>
      <bottom style="thin">
        <color indexed="60"/>
      </bottom>
      <diagonal/>
    </border>
    <border>
      <left style="thin">
        <color indexed="60"/>
      </left>
      <right style="medium">
        <color indexed="60"/>
      </right>
      <top style="medium">
        <color indexed="60"/>
      </top>
      <bottom style="thin">
        <color indexed="60"/>
      </bottom>
      <diagonal/>
    </border>
    <border>
      <left style="medium">
        <color indexed="60"/>
      </left>
      <right style="thin">
        <color indexed="60"/>
      </right>
      <top style="thin">
        <color indexed="60"/>
      </top>
      <bottom style="thin">
        <color indexed="60"/>
      </bottom>
      <diagonal/>
    </border>
    <border>
      <left style="thin">
        <color indexed="60"/>
      </left>
      <right style="thin">
        <color indexed="60"/>
      </right>
      <top style="thin">
        <color indexed="60"/>
      </top>
      <bottom style="thin">
        <color indexed="60"/>
      </bottom>
      <diagonal/>
    </border>
    <border>
      <left style="thin">
        <color indexed="60"/>
      </left>
      <right style="medium">
        <color indexed="60"/>
      </right>
      <top style="thin">
        <color indexed="60"/>
      </top>
      <bottom style="thin">
        <color indexed="60"/>
      </bottom>
      <diagonal/>
    </border>
    <border>
      <left style="medium">
        <color indexed="60"/>
      </left>
      <right style="thin">
        <color indexed="60"/>
      </right>
      <top style="thin">
        <color indexed="60"/>
      </top>
      <bottom style="medium">
        <color indexed="60"/>
      </bottom>
      <diagonal/>
    </border>
    <border>
      <left style="thin">
        <color indexed="60"/>
      </left>
      <right style="thin">
        <color indexed="60"/>
      </right>
      <top style="thin">
        <color indexed="60"/>
      </top>
      <bottom style="medium">
        <color indexed="60"/>
      </bottom>
      <diagonal/>
    </border>
    <border>
      <left style="thin">
        <color indexed="60"/>
      </left>
      <right style="medium">
        <color indexed="60"/>
      </right>
      <top style="thin">
        <color indexed="60"/>
      </top>
      <bottom style="medium">
        <color indexed="60"/>
      </bottom>
      <diagonal/>
    </border>
    <border>
      <left style="thick">
        <color indexed="24"/>
      </left>
      <right style="thin">
        <color indexed="24"/>
      </right>
      <top style="thick">
        <color indexed="24"/>
      </top>
      <bottom style="thin">
        <color indexed="24"/>
      </bottom>
      <diagonal/>
    </border>
    <border>
      <left style="thin">
        <color indexed="24"/>
      </left>
      <right style="thin">
        <color indexed="24"/>
      </right>
      <top style="thick">
        <color indexed="24"/>
      </top>
      <bottom style="thin">
        <color indexed="24"/>
      </bottom>
      <diagonal/>
    </border>
    <border>
      <left style="thin">
        <color indexed="24"/>
      </left>
      <right style="thick">
        <color indexed="24"/>
      </right>
      <top style="thick">
        <color indexed="24"/>
      </top>
      <bottom style="thin">
        <color indexed="24"/>
      </bottom>
      <diagonal/>
    </border>
    <border>
      <left style="thick">
        <color indexed="24"/>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24"/>
      </left>
      <right style="thick">
        <color indexed="24"/>
      </right>
      <top style="thin">
        <color indexed="24"/>
      </top>
      <bottom style="thin">
        <color indexed="24"/>
      </bottom>
      <diagonal/>
    </border>
    <border>
      <left style="thick">
        <color indexed="24"/>
      </left>
      <right style="thin">
        <color indexed="24"/>
      </right>
      <top style="thin">
        <color indexed="24"/>
      </top>
      <bottom style="thick">
        <color indexed="24"/>
      </bottom>
      <diagonal/>
    </border>
    <border>
      <left style="thin">
        <color indexed="24"/>
      </left>
      <right style="thin">
        <color indexed="24"/>
      </right>
      <top style="thin">
        <color indexed="24"/>
      </top>
      <bottom style="thick">
        <color indexed="24"/>
      </bottom>
      <diagonal/>
    </border>
    <border>
      <left style="thin">
        <color indexed="24"/>
      </left>
      <right style="thick">
        <color indexed="24"/>
      </right>
      <top style="thin">
        <color indexed="24"/>
      </top>
      <bottom style="thick">
        <color indexed="24"/>
      </bottom>
      <diagonal/>
    </border>
    <border>
      <left style="thick">
        <color indexed="24"/>
      </left>
      <right style="thick">
        <color indexed="24"/>
      </right>
      <top style="thick">
        <color indexed="24"/>
      </top>
      <bottom style="thin">
        <color indexed="24"/>
      </bottom>
      <diagonal/>
    </border>
    <border>
      <left style="thick">
        <color indexed="24"/>
      </left>
      <right style="thick">
        <color indexed="24"/>
      </right>
      <top style="thin">
        <color indexed="24"/>
      </top>
      <bottom style="thin">
        <color indexed="24"/>
      </bottom>
      <diagonal/>
    </border>
    <border>
      <left style="thick">
        <color indexed="24"/>
      </left>
      <right style="thick">
        <color indexed="24"/>
      </right>
      <top style="thick">
        <color indexed="24"/>
      </top>
      <bottom style="thick">
        <color indexed="24"/>
      </bottom>
      <diagonal/>
    </border>
    <border>
      <left style="thick">
        <color indexed="24"/>
      </left>
      <right style="thick">
        <color indexed="24"/>
      </right>
      <top style="thin">
        <color indexed="24"/>
      </top>
      <bottom style="thick">
        <color indexed="24"/>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164" fontId="1" fillId="0" borderId="0" applyFont="0" applyFill="0" applyBorder="0" applyAlignment="0" applyProtection="0"/>
  </cellStyleXfs>
  <cellXfs count="74">
    <xf numFmtId="0" fontId="0" fillId="0" borderId="0" xfId="0"/>
    <xf numFmtId="0" fontId="2" fillId="0" borderId="0" xfId="0" applyFont="1"/>
    <xf numFmtId="0" fontId="2" fillId="0" borderId="0" xfId="0" applyFont="1" applyAlignment="1">
      <alignment horizontal="left"/>
    </xf>
    <xf numFmtId="0" fontId="3" fillId="0" borderId="0" xfId="2" applyAlignment="1" applyProtection="1">
      <alignment horizontal="right"/>
    </xf>
    <xf numFmtId="0" fontId="4" fillId="2" borderId="1" xfId="0" applyFont="1" applyFill="1" applyBorder="1"/>
    <xf numFmtId="0" fontId="4" fillId="2" borderId="1" xfId="0" applyFont="1" applyFill="1" applyBorder="1" applyAlignment="1">
      <alignment horizontal="center"/>
    </xf>
    <xf numFmtId="0" fontId="0" fillId="0" borderId="1" xfId="0" applyBorder="1"/>
    <xf numFmtId="164" fontId="0" fillId="0" borderId="1" xfId="3" applyFont="1" applyBorder="1"/>
    <xf numFmtId="0" fontId="1" fillId="0" borderId="1" xfId="0" applyFont="1" applyBorder="1"/>
    <xf numFmtId="0" fontId="1" fillId="0" borderId="2" xfId="0" applyFont="1" applyBorder="1"/>
    <xf numFmtId="0" fontId="0" fillId="0" borderId="2" xfId="0" applyBorder="1"/>
    <xf numFmtId="164" fontId="0" fillId="0" borderId="2" xfId="3" applyFont="1" applyBorder="1"/>
    <xf numFmtId="165" fontId="1" fillId="0" borderId="0" xfId="0" applyNumberFormat="1" applyFont="1"/>
    <xf numFmtId="0" fontId="1" fillId="0" borderId="0" xfId="0" applyFont="1"/>
    <xf numFmtId="0" fontId="3" fillId="0" borderId="0" xfId="2" applyAlignment="1" applyProtection="1"/>
    <xf numFmtId="0" fontId="4" fillId="2" borderId="3" xfId="0" applyFont="1" applyFill="1" applyBorder="1"/>
    <xf numFmtId="0" fontId="4" fillId="2" borderId="4" xfId="0" applyFont="1" applyFill="1" applyBorder="1"/>
    <xf numFmtId="0" fontId="4" fillId="2" borderId="5" xfId="0" applyFont="1" applyFill="1" applyBorder="1"/>
    <xf numFmtId="0" fontId="0" fillId="0" borderId="6" xfId="0" applyBorder="1"/>
    <xf numFmtId="0" fontId="0" fillId="0" borderId="0" xfId="0" applyAlignment="1">
      <alignment horizontal="center"/>
    </xf>
    <xf numFmtId="166" fontId="0" fillId="0" borderId="7" xfId="3" applyNumberFormat="1" applyFont="1" applyBorder="1" applyAlignment="1">
      <alignment horizontal="left" indent="2"/>
    </xf>
    <xf numFmtId="0" fontId="5" fillId="0" borderId="0" xfId="0" applyFont="1"/>
    <xf numFmtId="0" fontId="0" fillId="0" borderId="8" xfId="0" applyBorder="1"/>
    <xf numFmtId="0" fontId="0" fillId="0" borderId="9" xfId="0" applyBorder="1" applyAlignment="1">
      <alignment horizontal="center"/>
    </xf>
    <xf numFmtId="166" fontId="0" fillId="0" borderId="10" xfId="3" applyNumberFormat="1" applyFont="1" applyBorder="1" applyAlignment="1">
      <alignment horizontal="left" indent="2"/>
    </xf>
    <xf numFmtId="0" fontId="6" fillId="3" borderId="0" xfId="0" applyFont="1" applyFill="1" applyAlignment="1">
      <alignment horizontal="left"/>
    </xf>
    <xf numFmtId="167" fontId="7" fillId="4" borderId="0" xfId="0" applyNumberFormat="1" applyFont="1" applyFill="1"/>
    <xf numFmtId="2" fontId="7" fillId="4" borderId="0" xfId="0" applyNumberFormat="1" applyFont="1" applyFill="1"/>
    <xf numFmtId="0" fontId="7" fillId="4" borderId="0" xfId="0" applyFont="1" applyFill="1"/>
    <xf numFmtId="0" fontId="0" fillId="5" borderId="0" xfId="0" applyFill="1"/>
    <xf numFmtId="168" fontId="8" fillId="0" borderId="1" xfId="0" applyNumberFormat="1" applyFont="1" applyBorder="1" applyAlignment="1">
      <alignment horizontal="center" wrapText="1"/>
    </xf>
    <xf numFmtId="0" fontId="9" fillId="0" borderId="1" xfId="0" applyFont="1" applyBorder="1"/>
    <xf numFmtId="0" fontId="9" fillId="0" borderId="1" xfId="0" applyFont="1" applyBorder="1" applyAlignment="1">
      <alignment horizontal="center"/>
    </xf>
    <xf numFmtId="1" fontId="8" fillId="6" borderId="1" xfId="0" applyNumberFormat="1" applyFont="1" applyFill="1" applyBorder="1"/>
    <xf numFmtId="1" fontId="8" fillId="6" borderId="1" xfId="0" applyNumberFormat="1" applyFont="1" applyFill="1" applyBorder="1" applyAlignment="1">
      <alignment horizontal="right"/>
    </xf>
    <xf numFmtId="0" fontId="8" fillId="6" borderId="1" xfId="0" applyFont="1" applyFill="1" applyBorder="1"/>
    <xf numFmtId="0" fontId="9" fillId="0" borderId="0" xfId="0" applyFont="1"/>
    <xf numFmtId="0" fontId="8" fillId="6" borderId="1" xfId="0" applyFont="1" applyFill="1" applyBorder="1" applyAlignment="1">
      <alignment horizontal="right"/>
    </xf>
    <xf numFmtId="0" fontId="9" fillId="0" borderId="0" xfId="0" applyFont="1" applyAlignment="1">
      <alignment horizontal="left" vertical="center"/>
    </xf>
    <xf numFmtId="0" fontId="2" fillId="0" borderId="0" xfId="0" applyFont="1" applyAlignment="1">
      <alignment horizontal="left" indent="5"/>
    </xf>
    <xf numFmtId="0" fontId="5" fillId="7" borderId="11" xfId="0" applyFont="1" applyFill="1" applyBorder="1"/>
    <xf numFmtId="0" fontId="5" fillId="7" borderId="12" xfId="0" applyFont="1" applyFill="1" applyBorder="1"/>
    <xf numFmtId="0" fontId="5" fillId="7" borderId="13" xfId="0" applyFont="1" applyFill="1" applyBorder="1"/>
    <xf numFmtId="0" fontId="5" fillId="7" borderId="14" xfId="0" applyFont="1"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5" fillId="7" borderId="19" xfId="0" applyFont="1" applyFill="1" applyBorder="1"/>
    <xf numFmtId="0" fontId="10" fillId="8" borderId="20" xfId="0" applyFont="1" applyFill="1" applyBorder="1" applyAlignment="1">
      <alignment horizontal="center"/>
    </xf>
    <xf numFmtId="0" fontId="10" fillId="8" borderId="21" xfId="0" applyFont="1" applyFill="1" applyBorder="1" applyAlignment="1">
      <alignment horizontal="centerContinuous" vertical="center" wrapText="1"/>
    </xf>
    <xf numFmtId="0" fontId="10" fillId="8" borderId="22" xfId="0" applyFont="1" applyFill="1" applyBorder="1" applyAlignment="1">
      <alignment horizontal="centerContinuous" vertical="center" wrapText="1"/>
    </xf>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10" fillId="8" borderId="0" xfId="0" applyFont="1" applyFill="1" applyAlignment="1">
      <alignment horizontal="center"/>
    </xf>
    <xf numFmtId="0" fontId="11" fillId="9" borderId="29" xfId="0" applyFont="1" applyFill="1" applyBorder="1"/>
    <xf numFmtId="0" fontId="11" fillId="9" borderId="30" xfId="0" applyFont="1" applyFill="1" applyBorder="1"/>
    <xf numFmtId="0" fontId="11" fillId="9" borderId="31" xfId="0" applyFont="1" applyFill="1" applyBorder="1"/>
    <xf numFmtId="0" fontId="0" fillId="0" borderId="32" xfId="0" applyBorder="1" applyAlignment="1">
      <alignment horizontal="center"/>
    </xf>
    <xf numFmtId="0" fontId="0" fillId="0" borderId="33" xfId="0" applyBorder="1"/>
    <xf numFmtId="9" fontId="0" fillId="0" borderId="34" xfId="0" applyNumberFormat="1" applyBorder="1"/>
    <xf numFmtId="9" fontId="0" fillId="0" borderId="34" xfId="1" applyFont="1" applyBorder="1"/>
    <xf numFmtId="0" fontId="0" fillId="0" borderId="35" xfId="0" applyBorder="1" applyAlignment="1">
      <alignment horizontal="center"/>
    </xf>
    <xf numFmtId="0" fontId="0" fillId="0" borderId="36" xfId="0" applyBorder="1"/>
    <xf numFmtId="9" fontId="0" fillId="0" borderId="37" xfId="1" applyFont="1" applyBorder="1"/>
    <xf numFmtId="0" fontId="11" fillId="10" borderId="0" xfId="0" applyFont="1" applyFill="1" applyAlignment="1">
      <alignment horizontal="left"/>
    </xf>
    <xf numFmtId="0" fontId="11" fillId="9" borderId="38" xfId="0" applyFont="1" applyFill="1" applyBorder="1"/>
    <xf numFmtId="0" fontId="11" fillId="9" borderId="39" xfId="0" applyFont="1" applyFill="1" applyBorder="1"/>
    <xf numFmtId="0" fontId="11" fillId="9" borderId="40" xfId="0" applyFont="1" applyFill="1" applyBorder="1"/>
    <xf numFmtId="0" fontId="11" fillId="9" borderId="41" xfId="0" applyFont="1" applyFill="1" applyBorder="1"/>
  </cellXfs>
  <cellStyles count="4">
    <cellStyle name="Euro" xfId="3" xr:uid="{970B7F8A-778C-42B1-983F-F872AE0B4D8E}"/>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95250</xdr:rowOff>
    </xdr:from>
    <xdr:to>
      <xdr:col>7</xdr:col>
      <xdr:colOff>28575</xdr:colOff>
      <xdr:row>5</xdr:row>
      <xdr:rowOff>123825</xdr:rowOff>
    </xdr:to>
    <xdr:sp macro="" textlink="">
      <xdr:nvSpPr>
        <xdr:cNvPr id="2" name="Texto 3">
          <a:extLst>
            <a:ext uri="{FF2B5EF4-FFF2-40B4-BE49-F238E27FC236}">
              <a16:creationId xmlns:a16="http://schemas.microsoft.com/office/drawing/2014/main" id="{952B3EF1-2CA6-4013-B992-ABB184346955}"/>
            </a:ext>
          </a:extLst>
        </xdr:cNvPr>
        <xdr:cNvSpPr txBox="1">
          <a:spLocks noChangeArrowheads="1"/>
        </xdr:cNvSpPr>
      </xdr:nvSpPr>
      <xdr:spPr bwMode="auto">
        <a:xfrm>
          <a:off x="114300" y="257175"/>
          <a:ext cx="5429250" cy="6762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lnSpc>
              <a:spcPts val="700"/>
            </a:lnSpc>
            <a:defRPr sz="1000"/>
          </a:pPr>
          <a:r>
            <a:rPr lang="es-ES" sz="1000" b="0" i="0" strike="noStrike">
              <a:solidFill>
                <a:srgbClr val="000000"/>
              </a:solidFill>
              <a:latin typeface="Arial"/>
              <a:cs typeface="Arial"/>
            </a:rPr>
            <a:t>Calcular el importe utilizando funciones matriciales y a continuación restarle el 5% de descuento.</a:t>
          </a:r>
        </a:p>
        <a:p>
          <a:pPr algn="l" rtl="0">
            <a:lnSpc>
              <a:spcPts val="900"/>
            </a:lnSpc>
            <a:defRPr sz="1000"/>
          </a:pPr>
          <a:r>
            <a:rPr lang="es-ES" sz="1000" b="0" i="0" strike="noStrike">
              <a:solidFill>
                <a:srgbClr val="000000"/>
              </a:solidFill>
              <a:latin typeface="Arial"/>
              <a:cs typeface="Arial"/>
            </a:rPr>
            <a:t>Las operaciones tienen que efectuarse una sóla vez sin que sea necesario arrastrar la operación.</a:t>
          </a:r>
        </a:p>
        <a:p>
          <a:pPr algn="l" rtl="0">
            <a:lnSpc>
              <a:spcPts val="1000"/>
            </a:lnSpc>
            <a:defRPr sz="1000"/>
          </a:pPr>
          <a:endParaRPr lang="es-ES" sz="1000" b="0" i="0" strike="noStrike">
            <a:solidFill>
              <a:srgbClr val="000000"/>
            </a:solidFill>
            <a:latin typeface="Arial"/>
            <a:cs typeface="Arial"/>
          </a:endParaRPr>
        </a:p>
        <a:p>
          <a:pPr algn="l" rtl="0">
            <a:lnSpc>
              <a:spcPts val="900"/>
            </a:lnSpc>
            <a:defRPr sz="1000"/>
          </a:pPr>
          <a:endParaRPr lang="es-ES"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2</xdr:row>
      <xdr:rowOff>38100</xdr:rowOff>
    </xdr:from>
    <xdr:to>
      <xdr:col>6</xdr:col>
      <xdr:colOff>704850</xdr:colOff>
      <xdr:row>10</xdr:row>
      <xdr:rowOff>133350</xdr:rowOff>
    </xdr:to>
    <xdr:sp macro="" textlink="">
      <xdr:nvSpPr>
        <xdr:cNvPr id="2" name="Text Box 1">
          <a:extLst>
            <a:ext uri="{FF2B5EF4-FFF2-40B4-BE49-F238E27FC236}">
              <a16:creationId xmlns:a16="http://schemas.microsoft.com/office/drawing/2014/main" id="{54345270-D0AF-40CD-AC89-467A99683AED}"/>
            </a:ext>
          </a:extLst>
        </xdr:cNvPr>
        <xdr:cNvSpPr txBox="1">
          <a:spLocks noChangeArrowheads="1"/>
        </xdr:cNvSpPr>
      </xdr:nvSpPr>
      <xdr:spPr bwMode="auto">
        <a:xfrm>
          <a:off x="28575" y="361950"/>
          <a:ext cx="5667375" cy="13906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Usando fórmulas matriciales exclusivamente y sin cálculos intermedios, responder a las siguientes preguntas utilizando la información de la tabla que se adjunta:</a:t>
          </a:r>
        </a:p>
        <a:p>
          <a:pPr algn="l" rtl="0">
            <a:defRPr sz="1000"/>
          </a:pPr>
          <a:r>
            <a:rPr lang="es-ES" sz="1000" b="0" i="0" strike="noStrike">
              <a:solidFill>
                <a:srgbClr val="000000"/>
              </a:solidFill>
              <a:latin typeface="Arial"/>
              <a:cs typeface="Arial"/>
            </a:rPr>
            <a:t>1) Cual es el total de pesetas cobradas: suma de (cantidad * precio)</a:t>
          </a:r>
        </a:p>
        <a:p>
          <a:pPr algn="l" rtl="0">
            <a:defRPr sz="1000"/>
          </a:pPr>
          <a:r>
            <a:rPr lang="es-ES" sz="1000" b="0" i="0" strike="noStrike">
              <a:solidFill>
                <a:srgbClr val="000000"/>
              </a:solidFill>
              <a:latin typeface="Arial"/>
              <a:cs typeface="Arial"/>
            </a:rPr>
            <a:t>2) Cual es el precio medio: suma de (cantidad * precio ) / suma de cantidades</a:t>
          </a:r>
        </a:p>
        <a:p>
          <a:pPr algn="l" rtl="0">
            <a:defRPr sz="1000"/>
          </a:pPr>
          <a:r>
            <a:rPr lang="es-ES" sz="1000" b="0" i="0" strike="noStrike">
              <a:solidFill>
                <a:srgbClr val="000000"/>
              </a:solidFill>
              <a:latin typeface="Arial"/>
              <a:cs typeface="Arial"/>
            </a:rPr>
            <a:t>3) Cuantos clientes pagan más de 10000 pesetas</a:t>
          </a:r>
        </a:p>
        <a:p>
          <a:pPr algn="l" rtl="0">
            <a:defRPr sz="1000"/>
          </a:pPr>
          <a:r>
            <a:rPr lang="es-ES" sz="1000" b="0" i="0" strike="noStrike">
              <a:solidFill>
                <a:srgbClr val="000000"/>
              </a:solidFill>
              <a:latin typeface="Arial"/>
              <a:cs typeface="Arial"/>
            </a:rPr>
            <a:t>4) Construir un modelo que sea capaz de devolver la cantidad que pide un determinado cliente introduciendo el nombre del cliente</a:t>
          </a:r>
        </a:p>
        <a:p>
          <a:pPr algn="l" rtl="0">
            <a:defRPr sz="1000"/>
          </a:pPr>
          <a:r>
            <a:rPr lang="es-ES" sz="1000" b="0" i="0" strike="noStrike">
              <a:solidFill>
                <a:srgbClr val="000000"/>
              </a:solidFill>
              <a:latin typeface="Arial"/>
              <a:cs typeface="Arial"/>
            </a:rPr>
            <a:t>Ejemplo: Dato: Cliente 8. Resultado de la fórmula: 135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xdr:colOff>
      <xdr:row>1</xdr:row>
      <xdr:rowOff>152400</xdr:rowOff>
    </xdr:from>
    <xdr:to>
      <xdr:col>5</xdr:col>
      <xdr:colOff>466725</xdr:colOff>
      <xdr:row>6</xdr:row>
      <xdr:rowOff>85725</xdr:rowOff>
    </xdr:to>
    <xdr:sp macro="" textlink="">
      <xdr:nvSpPr>
        <xdr:cNvPr id="2" name="Text Box 1">
          <a:extLst>
            <a:ext uri="{FF2B5EF4-FFF2-40B4-BE49-F238E27FC236}">
              <a16:creationId xmlns:a16="http://schemas.microsoft.com/office/drawing/2014/main" id="{F2800031-A467-4805-8A17-7D5603A66D80}"/>
            </a:ext>
          </a:extLst>
        </xdr:cNvPr>
        <xdr:cNvSpPr txBox="1">
          <a:spLocks noChangeArrowheads="1"/>
        </xdr:cNvSpPr>
      </xdr:nvSpPr>
      <xdr:spPr bwMode="auto">
        <a:xfrm>
          <a:off x="209550" y="314325"/>
          <a:ext cx="5257800" cy="7429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A partir de las ventas de enero a junio, calcular la pendiente y el valor de intercepción del ajuste de tendencia.</a:t>
          </a:r>
        </a:p>
        <a:p>
          <a:pPr algn="l" rtl="0">
            <a:defRPr sz="1000"/>
          </a:pPr>
          <a:r>
            <a:rPr lang="es-ES" sz="1000" b="0" i="0" strike="noStrike">
              <a:solidFill>
                <a:srgbClr val="000000"/>
              </a:solidFill>
              <a:latin typeface="Arial"/>
              <a:cs typeface="Arial"/>
            </a:rPr>
            <a:t>Hacer el PRONOSTICO de ventas para julio, agosto y septiembre según los datos reales del primer semestre del año.</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285750</xdr:colOff>
      <xdr:row>2</xdr:row>
      <xdr:rowOff>85725</xdr:rowOff>
    </xdr:from>
    <xdr:ext cx="5135508" cy="318036"/>
    <xdr:sp macro="" textlink="">
      <xdr:nvSpPr>
        <xdr:cNvPr id="2" name="Text Box 1">
          <a:extLst>
            <a:ext uri="{FF2B5EF4-FFF2-40B4-BE49-F238E27FC236}">
              <a16:creationId xmlns:a16="http://schemas.microsoft.com/office/drawing/2014/main" id="{6A0B0958-B2AA-4176-817A-936E85473E11}"/>
            </a:ext>
          </a:extLst>
        </xdr:cNvPr>
        <xdr:cNvSpPr txBox="1">
          <a:spLocks noChangeArrowheads="1"/>
        </xdr:cNvSpPr>
      </xdr:nvSpPr>
      <xdr:spPr bwMode="auto">
        <a:xfrm>
          <a:off x="285750" y="409575"/>
          <a:ext cx="5135508" cy="318036"/>
        </a:xfrm>
        <a:prstGeom prst="rect">
          <a:avLst/>
        </a:prstGeom>
        <a:solidFill>
          <a:srgbClr val="FFFFFF"/>
        </a:solidFill>
        <a:ln w="9525">
          <a:solidFill>
            <a:srgbClr val="000000"/>
          </a:solidFill>
          <a:miter lim="800000"/>
          <a:headEnd/>
          <a:tailEnd/>
        </a:ln>
      </xdr:spPr>
      <xdr:txBody>
        <a:bodyPr wrap="none" lIns="18288" tIns="22860" rIns="0" bIns="0" anchor="t" upright="1">
          <a:spAutoFit/>
        </a:bodyPr>
        <a:lstStyle/>
        <a:p>
          <a:pPr algn="l" rtl="0">
            <a:defRPr sz="1000"/>
          </a:pPr>
          <a:r>
            <a:rPr lang="es-ES" sz="1000" b="0" i="0" strike="noStrike">
              <a:solidFill>
                <a:srgbClr val="000000"/>
              </a:solidFill>
              <a:latin typeface="Arial"/>
              <a:cs typeface="Arial"/>
            </a:rPr>
            <a:t>Construir la tabla de multiplicar copiando </a:t>
          </a:r>
          <a:r>
            <a:rPr lang="es-ES" sz="1000" b="1" i="0" strike="noStrike">
              <a:solidFill>
                <a:srgbClr val="000000"/>
              </a:solidFill>
              <a:latin typeface="Arial"/>
              <a:cs typeface="Arial"/>
            </a:rPr>
            <a:t>una sóla fórmula MATRICIAL </a:t>
          </a:r>
          <a:r>
            <a:rPr lang="es-ES" sz="1000" b="0" i="0" strike="noStrike">
              <a:solidFill>
                <a:srgbClr val="000000"/>
              </a:solidFill>
              <a:latin typeface="Arial"/>
              <a:cs typeface="Arial"/>
            </a:rPr>
            <a:t>en todo el rango.</a:t>
          </a:r>
        </a:p>
        <a:p>
          <a:pPr algn="l" rtl="0">
            <a:defRPr sz="1000"/>
          </a:pPr>
          <a:r>
            <a:rPr lang="es-ES" sz="1000" b="0" i="0" strike="noStrike">
              <a:solidFill>
                <a:srgbClr val="000000"/>
              </a:solidFill>
              <a:latin typeface="Arial"/>
              <a:cs typeface="Arial"/>
            </a:rPr>
            <a:t>Comparar el resultado con el ejercicio 34.</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219075</xdr:colOff>
      <xdr:row>1</xdr:row>
      <xdr:rowOff>152400</xdr:rowOff>
    </xdr:from>
    <xdr:to>
      <xdr:col>6</xdr:col>
      <xdr:colOff>628650</xdr:colOff>
      <xdr:row>5</xdr:row>
      <xdr:rowOff>142875</xdr:rowOff>
    </xdr:to>
    <xdr:sp macro="" textlink="">
      <xdr:nvSpPr>
        <xdr:cNvPr id="2" name="Text Box 1">
          <a:extLst>
            <a:ext uri="{FF2B5EF4-FFF2-40B4-BE49-F238E27FC236}">
              <a16:creationId xmlns:a16="http://schemas.microsoft.com/office/drawing/2014/main" id="{AE49976A-508D-4F50-A128-6B279FA75CB9}"/>
            </a:ext>
          </a:extLst>
        </xdr:cNvPr>
        <xdr:cNvSpPr txBox="1">
          <a:spLocks noChangeArrowheads="1"/>
        </xdr:cNvSpPr>
      </xdr:nvSpPr>
      <xdr:spPr bwMode="auto">
        <a:xfrm>
          <a:off x="219075" y="314325"/>
          <a:ext cx="5438775" cy="6381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1" i="1" strike="noStrike">
              <a:solidFill>
                <a:srgbClr val="000000"/>
              </a:solidFill>
              <a:latin typeface="Arial"/>
              <a:cs typeface="Arial"/>
            </a:rPr>
            <a:t>UTILIZANDO FUNCIONES MATRICIALES</a:t>
          </a:r>
          <a:r>
            <a:rPr lang="es-ES" sz="1000" b="0" i="0" strike="noStrike">
              <a:solidFill>
                <a:srgbClr val="000000"/>
              </a:solidFill>
              <a:latin typeface="Arial"/>
              <a:cs typeface="Arial"/>
            </a:rPr>
            <a:t>: Calcular el número de veces que se mantiene, aumenta y disminuye el precio en el año 2002 respecto el año 2001.</a:t>
          </a:r>
        </a:p>
        <a:p>
          <a:pPr algn="l" rtl="0">
            <a:defRPr sz="1000"/>
          </a:pPr>
          <a:r>
            <a:rPr lang="es-ES" sz="1000" b="0" i="0" strike="noStrike">
              <a:solidFill>
                <a:srgbClr val="000000"/>
              </a:solidFill>
              <a:latin typeface="Arial"/>
              <a:cs typeface="Arial"/>
            </a:rPr>
            <a:t>Por ejemplo: En enero del 2002 se aumenta el precio respecto el año 2001.</a:t>
          </a:r>
        </a:p>
        <a:p>
          <a:pPr algn="l" rtl="0">
            <a:defRPr sz="1000"/>
          </a:pPr>
          <a:endParaRPr lang="es-ES"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314325</xdr:colOff>
      <xdr:row>1</xdr:row>
      <xdr:rowOff>123825</xdr:rowOff>
    </xdr:from>
    <xdr:to>
      <xdr:col>7</xdr:col>
      <xdr:colOff>266700</xdr:colOff>
      <xdr:row>5</xdr:row>
      <xdr:rowOff>19050</xdr:rowOff>
    </xdr:to>
    <xdr:sp macro="" textlink="">
      <xdr:nvSpPr>
        <xdr:cNvPr id="2" name="Text Box 1">
          <a:extLst>
            <a:ext uri="{FF2B5EF4-FFF2-40B4-BE49-F238E27FC236}">
              <a16:creationId xmlns:a16="http://schemas.microsoft.com/office/drawing/2014/main" id="{EF442935-BE23-402B-901F-F13C4262AABB}"/>
            </a:ext>
          </a:extLst>
        </xdr:cNvPr>
        <xdr:cNvSpPr txBox="1">
          <a:spLocks noChangeArrowheads="1"/>
        </xdr:cNvSpPr>
      </xdr:nvSpPr>
      <xdr:spPr bwMode="auto">
        <a:xfrm>
          <a:off x="314325" y="285750"/>
          <a:ext cx="4867275" cy="5429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La siguiente tabla muestra el detalle de una factura en donde cada uno de los productos adquiridos tiene un descuento particular. </a:t>
          </a:r>
          <a:r>
            <a:rPr lang="es-ES" sz="1000" b="1" i="1" strike="noStrike">
              <a:solidFill>
                <a:srgbClr val="000000"/>
              </a:solidFill>
              <a:latin typeface="Arial"/>
              <a:cs typeface="Arial"/>
            </a:rPr>
            <a:t>UTILIZANDO FUNCIONES MATRICIALES</a:t>
          </a:r>
          <a:r>
            <a:rPr lang="es-ES" sz="1000" b="0" i="0" strike="noStrike">
              <a:solidFill>
                <a:srgbClr val="000000"/>
              </a:solidFill>
              <a:latin typeface="Arial"/>
              <a:cs typeface="Arial"/>
            </a:rPr>
            <a:t>: Contestar a las preguntas que se realizan a continuación de la tabla.</a:t>
          </a:r>
        </a:p>
        <a:p>
          <a:pPr algn="l" rtl="0">
            <a:defRPr sz="1000"/>
          </a:pPr>
          <a:endParaRPr lang="es-ES"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i%20unidad\Cursos\Excel\Material%20pr&#225;ctico\Ejercicios%20Excel%2002-03%20Parte%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Mis%20documentos\Clases\Inform&#225;tica%20IQS\EjExcel99-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Temario"/>
      <sheetName val="104"/>
      <sheetName val="105"/>
      <sheetName val="106"/>
      <sheetName val="107"/>
      <sheetName val="108"/>
      <sheetName val="109"/>
      <sheetName val="110"/>
      <sheetName val="111"/>
      <sheetName val="112"/>
      <sheetName val="113"/>
      <sheetName val="114"/>
      <sheetName val="115"/>
      <sheetName val="116"/>
      <sheetName val="117"/>
      <sheetName val="118"/>
      <sheetName val="119"/>
      <sheetName val="120"/>
      <sheetName val="121"/>
      <sheetName val="122"/>
      <sheetName val="123"/>
      <sheetName val="124"/>
      <sheetName val="125"/>
      <sheetName val="126"/>
      <sheetName val="127"/>
      <sheetName val="128"/>
      <sheetName val="Resumen de escenario 129"/>
      <sheetName val="129"/>
      <sheetName val="130"/>
      <sheetName val="131"/>
      <sheetName val="132"/>
      <sheetName val="133"/>
      <sheetName val="134"/>
      <sheetName val="135"/>
      <sheetName val="136"/>
      <sheetName val="137"/>
      <sheetName val="138"/>
      <sheetName val="139"/>
      <sheetName val="140"/>
      <sheetName val="141"/>
      <sheetName val="142"/>
      <sheetName val="143"/>
      <sheetName val="144"/>
      <sheetName val="145"/>
      <sheetName val="Gráfico"/>
      <sheetName val="146"/>
      <sheetName val="147"/>
      <sheetName val="148"/>
      <sheetName val="149"/>
      <sheetName val="150"/>
      <sheetName val="150 CONT."/>
      <sheetName val="150 CONT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6"/>
      <sheetData sheetId="47"/>
      <sheetData sheetId="48"/>
      <sheetData sheetId="49"/>
      <sheetData sheetId="50"/>
      <sheetData sheetId="51"/>
      <sheetData sheetId="5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Barna"/>
      <sheetName val="Madrid"/>
      <sheetName val="Bilbao"/>
      <sheetName val="Total"/>
      <sheetName val="65"/>
      <sheetName val="66"/>
      <sheetName val="67"/>
      <sheetName val="68"/>
      <sheetName val="69"/>
      <sheetName val="70"/>
      <sheetName val="71"/>
      <sheetName val="72"/>
      <sheetName val="73"/>
      <sheetName val="74"/>
      <sheetName val="75"/>
      <sheetName val="76"/>
      <sheetName val="7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5">
          <cell r="B15" t="str">
            <v>Angel</v>
          </cell>
          <cell r="C15" t="str">
            <v>Martín</v>
          </cell>
          <cell r="D15" t="str">
            <v>Lepanto 12</v>
          </cell>
          <cell r="F15">
            <v>505000</v>
          </cell>
        </row>
        <row r="16">
          <cell r="B16" t="str">
            <v>Jesús</v>
          </cell>
          <cell r="C16" t="str">
            <v>López</v>
          </cell>
          <cell r="D16" t="str">
            <v>Plaza  26</v>
          </cell>
          <cell r="F16">
            <v>50000</v>
          </cell>
        </row>
        <row r="17">
          <cell r="B17" t="str">
            <v>Marta</v>
          </cell>
          <cell r="C17" t="str">
            <v>Anderson</v>
          </cell>
          <cell r="D17" t="str">
            <v>Ramblas  55</v>
          </cell>
          <cell r="F17">
            <v>240000</v>
          </cell>
        </row>
        <row r="18">
          <cell r="B18" t="str">
            <v>Mercedes</v>
          </cell>
          <cell r="C18" t="str">
            <v>Antón</v>
          </cell>
          <cell r="D18" t="str">
            <v>Pº Colón  79</v>
          </cell>
          <cell r="F18">
            <v>75000</v>
          </cell>
        </row>
        <row r="19">
          <cell r="B19" t="str">
            <v>José</v>
          </cell>
          <cell r="C19" t="str">
            <v>Esteve</v>
          </cell>
          <cell r="D19" t="str">
            <v>París  2</v>
          </cell>
          <cell r="F19">
            <v>1125000</v>
          </cell>
        </row>
        <row r="20">
          <cell r="B20" t="str">
            <v>Fernando</v>
          </cell>
          <cell r="C20" t="str">
            <v>Moreno</v>
          </cell>
          <cell r="D20" t="str">
            <v>Ciudad  38</v>
          </cell>
          <cell r="F20">
            <v>985000</v>
          </cell>
        </row>
        <row r="21">
          <cell r="B21" t="str">
            <v>Isabel</v>
          </cell>
          <cell r="C21" t="str">
            <v>Gracia</v>
          </cell>
          <cell r="D21" t="str">
            <v>Frontera 123</v>
          </cell>
          <cell r="F21">
            <v>200000</v>
          </cell>
        </row>
        <row r="22">
          <cell r="B22" t="str">
            <v>Carlos</v>
          </cell>
          <cell r="C22" t="str">
            <v>Fernández</v>
          </cell>
          <cell r="D22" t="str">
            <v>Castilla  90</v>
          </cell>
          <cell r="F22">
            <v>750000</v>
          </cell>
        </row>
      </sheetData>
      <sheetData sheetId="28"/>
      <sheetData sheetId="29"/>
      <sheetData sheetId="30"/>
      <sheetData sheetId="31"/>
      <sheetData sheetId="32">
        <row r="11">
          <cell r="A11">
            <v>0</v>
          </cell>
          <cell r="B11">
            <v>0</v>
          </cell>
          <cell r="C11">
            <v>430000</v>
          </cell>
          <cell r="D11">
            <v>0</v>
          </cell>
        </row>
        <row r="12">
          <cell r="A12">
            <v>430000</v>
          </cell>
          <cell r="B12">
            <v>0</v>
          </cell>
          <cell r="C12">
            <v>642000</v>
          </cell>
          <cell r="D12">
            <v>20</v>
          </cell>
        </row>
        <row r="13">
          <cell r="A13">
            <v>1072000</v>
          </cell>
          <cell r="B13">
            <v>128400</v>
          </cell>
          <cell r="C13">
            <v>610000</v>
          </cell>
          <cell r="D13">
            <v>22</v>
          </cell>
        </row>
        <row r="14">
          <cell r="A14">
            <v>1682000</v>
          </cell>
          <cell r="B14">
            <v>262600</v>
          </cell>
          <cell r="C14">
            <v>610000</v>
          </cell>
          <cell r="D14">
            <v>24.5</v>
          </cell>
        </row>
        <row r="15">
          <cell r="A15">
            <v>2292000</v>
          </cell>
          <cell r="B15">
            <v>412050</v>
          </cell>
          <cell r="C15">
            <v>610000</v>
          </cell>
          <cell r="D15">
            <v>27</v>
          </cell>
        </row>
        <row r="16">
          <cell r="A16">
            <v>2902000</v>
          </cell>
          <cell r="B16">
            <v>576750</v>
          </cell>
          <cell r="C16">
            <v>610000</v>
          </cell>
          <cell r="D16">
            <v>30</v>
          </cell>
        </row>
        <row r="17">
          <cell r="A17">
            <v>3512000</v>
          </cell>
          <cell r="B17">
            <v>759750</v>
          </cell>
          <cell r="C17">
            <v>610000</v>
          </cell>
          <cell r="D17">
            <v>32</v>
          </cell>
        </row>
        <row r="18">
          <cell r="A18">
            <v>4122000</v>
          </cell>
          <cell r="B18">
            <v>954950</v>
          </cell>
          <cell r="C18">
            <v>610000</v>
          </cell>
          <cell r="D18">
            <v>34</v>
          </cell>
        </row>
        <row r="19">
          <cell r="A19">
            <v>4732000</v>
          </cell>
          <cell r="B19">
            <v>1162350</v>
          </cell>
          <cell r="C19">
            <v>610000</v>
          </cell>
          <cell r="D19">
            <v>36</v>
          </cell>
        </row>
        <row r="20">
          <cell r="A20">
            <v>5342000</v>
          </cell>
          <cell r="B20">
            <v>1381950</v>
          </cell>
          <cell r="C20">
            <v>610000</v>
          </cell>
          <cell r="D20">
            <v>38</v>
          </cell>
        </row>
        <row r="21">
          <cell r="A21">
            <v>5952000</v>
          </cell>
          <cell r="B21">
            <v>1613750</v>
          </cell>
          <cell r="C21">
            <v>610000</v>
          </cell>
          <cell r="D21">
            <v>40</v>
          </cell>
        </row>
        <row r="22">
          <cell r="A22">
            <v>6562000</v>
          </cell>
          <cell r="B22">
            <v>1857750</v>
          </cell>
          <cell r="C22">
            <v>610000</v>
          </cell>
          <cell r="D22">
            <v>42.5</v>
          </cell>
        </row>
        <row r="23">
          <cell r="A23">
            <v>7172000</v>
          </cell>
          <cell r="B23">
            <v>2117000</v>
          </cell>
          <cell r="C23">
            <v>610000</v>
          </cell>
          <cell r="D23">
            <v>45</v>
          </cell>
        </row>
        <row r="24">
          <cell r="A24">
            <v>7782000</v>
          </cell>
          <cell r="B24">
            <v>2391500</v>
          </cell>
          <cell r="C24">
            <v>610000</v>
          </cell>
          <cell r="D24">
            <v>47</v>
          </cell>
        </row>
        <row r="25">
          <cell r="A25">
            <v>8392000</v>
          </cell>
          <cell r="B25">
            <v>2678200</v>
          </cell>
          <cell r="C25">
            <v>610000</v>
          </cell>
          <cell r="D25">
            <v>49</v>
          </cell>
        </row>
        <row r="26">
          <cell r="A26">
            <v>9002000</v>
          </cell>
          <cell r="B26">
            <v>2977100</v>
          </cell>
          <cell r="C26">
            <v>610000</v>
          </cell>
          <cell r="D26">
            <v>51</v>
          </cell>
        </row>
        <row r="27">
          <cell r="A27">
            <v>9612000</v>
          </cell>
          <cell r="B27">
            <v>3288200</v>
          </cell>
          <cell r="C27">
            <v>610000</v>
          </cell>
          <cell r="D27">
            <v>53.5</v>
          </cell>
        </row>
        <row r="28">
          <cell r="A28">
            <v>10222000</v>
          </cell>
          <cell r="B28">
            <v>3614550</v>
          </cell>
          <cell r="C28" t="str">
            <v>en adelante</v>
          </cell>
          <cell r="D28">
            <v>56</v>
          </cell>
        </row>
      </sheetData>
      <sheetData sheetId="33"/>
      <sheetData sheetId="34"/>
      <sheetData sheetId="35">
        <row r="1">
          <cell r="A1" t="str">
            <v>EJERCICIO 35</v>
          </cell>
        </row>
      </sheetData>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row r="58">
          <cell r="A58" t="str">
            <v>Parador</v>
          </cell>
          <cell r="B58" t="str">
            <v>Categoría</v>
          </cell>
          <cell r="C58" t="str">
            <v>Provincia</v>
          </cell>
          <cell r="D58" t="str">
            <v>Precio</v>
          </cell>
          <cell r="E58" t="str">
            <v>Promoción</v>
          </cell>
        </row>
        <row r="59">
          <cell r="A59" t="str">
            <v>Antequera</v>
          </cell>
          <cell r="B59">
            <v>3</v>
          </cell>
          <cell r="C59" t="str">
            <v>Málaga</v>
          </cell>
          <cell r="D59">
            <v>7200</v>
          </cell>
          <cell r="E59" t="str">
            <v>Sí</v>
          </cell>
        </row>
        <row r="60">
          <cell r="A60" t="str">
            <v>Arcos</v>
          </cell>
          <cell r="B60">
            <v>3</v>
          </cell>
          <cell r="C60" t="str">
            <v>Cádiz</v>
          </cell>
          <cell r="D60">
            <v>9350</v>
          </cell>
          <cell r="E60" t="str">
            <v>Sí</v>
          </cell>
        </row>
        <row r="61">
          <cell r="A61" t="str">
            <v>Ayamonte</v>
          </cell>
          <cell r="B61">
            <v>4</v>
          </cell>
          <cell r="C61" t="str">
            <v>Huelva</v>
          </cell>
          <cell r="D61">
            <v>8000</v>
          </cell>
          <cell r="E61" t="str">
            <v>No</v>
          </cell>
        </row>
        <row r="62">
          <cell r="A62" t="str">
            <v>Cádiz</v>
          </cell>
          <cell r="B62">
            <v>4</v>
          </cell>
          <cell r="C62" t="str">
            <v>Cádiz</v>
          </cell>
          <cell r="D62">
            <v>8000</v>
          </cell>
          <cell r="E62" t="str">
            <v>Sí</v>
          </cell>
        </row>
        <row r="63">
          <cell r="A63" t="str">
            <v>Carmona</v>
          </cell>
          <cell r="B63">
            <v>4</v>
          </cell>
          <cell r="C63" t="str">
            <v>Sevilla</v>
          </cell>
          <cell r="D63">
            <v>9850</v>
          </cell>
          <cell r="E63" t="str">
            <v>No</v>
          </cell>
        </row>
        <row r="64">
          <cell r="A64" t="str">
            <v>Cazorla</v>
          </cell>
          <cell r="B64">
            <v>3</v>
          </cell>
          <cell r="C64" t="str">
            <v>Jaén</v>
          </cell>
          <cell r="D64">
            <v>8000</v>
          </cell>
          <cell r="E64" t="str">
            <v>Sí</v>
          </cell>
        </row>
        <row r="65">
          <cell r="A65" t="str">
            <v>Córdoba</v>
          </cell>
          <cell r="B65">
            <v>4</v>
          </cell>
          <cell r="C65" t="str">
            <v>Córdoba</v>
          </cell>
          <cell r="D65">
            <v>8000</v>
          </cell>
          <cell r="E65" t="str">
            <v>Sí</v>
          </cell>
        </row>
        <row r="66">
          <cell r="A66" t="str">
            <v>Gibralfaro</v>
          </cell>
          <cell r="B66">
            <v>4</v>
          </cell>
          <cell r="C66" t="str">
            <v>Málaga</v>
          </cell>
          <cell r="D66">
            <v>10150</v>
          </cell>
          <cell r="E66" t="str">
            <v>No</v>
          </cell>
        </row>
        <row r="67">
          <cell r="A67" t="str">
            <v>Granada</v>
          </cell>
          <cell r="B67">
            <v>4</v>
          </cell>
          <cell r="C67" t="str">
            <v>Granada</v>
          </cell>
          <cell r="D67">
            <v>17650</v>
          </cell>
          <cell r="E67" t="str">
            <v>No</v>
          </cell>
        </row>
        <row r="68">
          <cell r="A68" t="str">
            <v>Jaén</v>
          </cell>
          <cell r="B68">
            <v>4</v>
          </cell>
          <cell r="C68" t="str">
            <v>Jaén</v>
          </cell>
          <cell r="D68">
            <v>9350</v>
          </cell>
          <cell r="E68" t="str">
            <v>Sí</v>
          </cell>
        </row>
        <row r="69">
          <cell r="A69" t="str">
            <v>Málaga</v>
          </cell>
          <cell r="B69">
            <v>4</v>
          </cell>
          <cell r="C69" t="str">
            <v>Málaga</v>
          </cell>
          <cell r="D69">
            <v>9350</v>
          </cell>
          <cell r="E69" t="str">
            <v>No</v>
          </cell>
        </row>
        <row r="70">
          <cell r="A70" t="str">
            <v>Mazagón</v>
          </cell>
          <cell r="B70">
            <v>4</v>
          </cell>
          <cell r="C70" t="str">
            <v>Huelva</v>
          </cell>
          <cell r="D70">
            <v>10150</v>
          </cell>
          <cell r="E70" t="str">
            <v>No</v>
          </cell>
        </row>
        <row r="71">
          <cell r="A71" t="str">
            <v>Mojácar</v>
          </cell>
          <cell r="B71">
            <v>4</v>
          </cell>
          <cell r="C71" t="str">
            <v>Almería</v>
          </cell>
          <cell r="D71">
            <v>8000</v>
          </cell>
          <cell r="E71" t="str">
            <v>No</v>
          </cell>
        </row>
        <row r="72">
          <cell r="A72" t="str">
            <v>Nerja</v>
          </cell>
          <cell r="B72">
            <v>4</v>
          </cell>
          <cell r="C72" t="str">
            <v>Málaga</v>
          </cell>
          <cell r="D72">
            <v>10150</v>
          </cell>
          <cell r="E72" t="str">
            <v>No</v>
          </cell>
        </row>
        <row r="73">
          <cell r="A73" t="str">
            <v>Ronda</v>
          </cell>
          <cell r="B73">
            <v>4</v>
          </cell>
          <cell r="C73" t="str">
            <v>Málaga</v>
          </cell>
          <cell r="D73">
            <v>8000</v>
          </cell>
          <cell r="E73" t="str">
            <v>Sí</v>
          </cell>
        </row>
        <row r="74">
          <cell r="A74" t="str">
            <v>Ubeda</v>
          </cell>
          <cell r="B74">
            <v>4</v>
          </cell>
          <cell r="C74" t="str">
            <v>Jaén</v>
          </cell>
          <cell r="D74">
            <v>8800</v>
          </cell>
          <cell r="E74" t="str">
            <v>Sí</v>
          </cell>
        </row>
      </sheetData>
      <sheetData sheetId="8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96DCF-CDC1-43D8-A154-A6ACEBA0F61D}">
  <dimension ref="A1:G18"/>
  <sheetViews>
    <sheetView workbookViewId="0">
      <selection activeCell="G8" sqref="G8"/>
    </sheetView>
  </sheetViews>
  <sheetFormatPr baseColWidth="10" defaultRowHeight="12.75" x14ac:dyDescent="0.2"/>
  <cols>
    <col min="1" max="1" width="8.85546875" customWidth="1"/>
    <col min="2" max="2" width="10.140625" customWidth="1"/>
    <col min="5" max="5" width="16.7109375" bestFit="1" customWidth="1"/>
    <col min="7" max="7" width="12.7109375" customWidth="1"/>
    <col min="257" max="257" width="8.85546875" customWidth="1"/>
    <col min="258" max="258" width="10.140625" customWidth="1"/>
    <col min="261" max="261" width="16.7109375" bestFit="1" customWidth="1"/>
    <col min="263" max="263" width="12.7109375" customWidth="1"/>
    <col min="513" max="513" width="8.85546875" customWidth="1"/>
    <col min="514" max="514" width="10.140625" customWidth="1"/>
    <col min="517" max="517" width="16.7109375" bestFit="1" customWidth="1"/>
    <col min="519" max="519" width="12.7109375" customWidth="1"/>
    <col min="769" max="769" width="8.85546875" customWidth="1"/>
    <col min="770" max="770" width="10.140625" customWidth="1"/>
    <col min="773" max="773" width="16.7109375" bestFit="1" customWidth="1"/>
    <col min="775" max="775" width="12.7109375" customWidth="1"/>
    <col min="1025" max="1025" width="8.85546875" customWidth="1"/>
    <col min="1026" max="1026" width="10.140625" customWidth="1"/>
    <col min="1029" max="1029" width="16.7109375" bestFit="1" customWidth="1"/>
    <col min="1031" max="1031" width="12.7109375" customWidth="1"/>
    <col min="1281" max="1281" width="8.85546875" customWidth="1"/>
    <col min="1282" max="1282" width="10.140625" customWidth="1"/>
    <col min="1285" max="1285" width="16.7109375" bestFit="1" customWidth="1"/>
    <col min="1287" max="1287" width="12.7109375" customWidth="1"/>
    <col min="1537" max="1537" width="8.85546875" customWidth="1"/>
    <col min="1538" max="1538" width="10.140625" customWidth="1"/>
    <col min="1541" max="1541" width="16.7109375" bestFit="1" customWidth="1"/>
    <col min="1543" max="1543" width="12.7109375" customWidth="1"/>
    <col min="1793" max="1793" width="8.85546875" customWidth="1"/>
    <col min="1794" max="1794" width="10.140625" customWidth="1"/>
    <col min="1797" max="1797" width="16.7109375" bestFit="1" customWidth="1"/>
    <col min="1799" max="1799" width="12.7109375" customWidth="1"/>
    <col min="2049" max="2049" width="8.85546875" customWidth="1"/>
    <col min="2050" max="2050" width="10.140625" customWidth="1"/>
    <col min="2053" max="2053" width="16.7109375" bestFit="1" customWidth="1"/>
    <col min="2055" max="2055" width="12.7109375" customWidth="1"/>
    <col min="2305" max="2305" width="8.85546875" customWidth="1"/>
    <col min="2306" max="2306" width="10.140625" customWidth="1"/>
    <col min="2309" max="2309" width="16.7109375" bestFit="1" customWidth="1"/>
    <col min="2311" max="2311" width="12.7109375" customWidth="1"/>
    <col min="2561" max="2561" width="8.85546875" customWidth="1"/>
    <col min="2562" max="2562" width="10.140625" customWidth="1"/>
    <col min="2565" max="2565" width="16.7109375" bestFit="1" customWidth="1"/>
    <col min="2567" max="2567" width="12.7109375" customWidth="1"/>
    <col min="2817" max="2817" width="8.85546875" customWidth="1"/>
    <col min="2818" max="2818" width="10.140625" customWidth="1"/>
    <col min="2821" max="2821" width="16.7109375" bestFit="1" customWidth="1"/>
    <col min="2823" max="2823" width="12.7109375" customWidth="1"/>
    <col min="3073" max="3073" width="8.85546875" customWidth="1"/>
    <col min="3074" max="3074" width="10.140625" customWidth="1"/>
    <col min="3077" max="3077" width="16.7109375" bestFit="1" customWidth="1"/>
    <col min="3079" max="3079" width="12.7109375" customWidth="1"/>
    <col min="3329" max="3329" width="8.85546875" customWidth="1"/>
    <col min="3330" max="3330" width="10.140625" customWidth="1"/>
    <col min="3333" max="3333" width="16.7109375" bestFit="1" customWidth="1"/>
    <col min="3335" max="3335" width="12.7109375" customWidth="1"/>
    <col min="3585" max="3585" width="8.85546875" customWidth="1"/>
    <col min="3586" max="3586" width="10.140625" customWidth="1"/>
    <col min="3589" max="3589" width="16.7109375" bestFit="1" customWidth="1"/>
    <col min="3591" max="3591" width="12.7109375" customWidth="1"/>
    <col min="3841" max="3841" width="8.85546875" customWidth="1"/>
    <col min="3842" max="3842" width="10.140625" customWidth="1"/>
    <col min="3845" max="3845" width="16.7109375" bestFit="1" customWidth="1"/>
    <col min="3847" max="3847" width="12.7109375" customWidth="1"/>
    <col min="4097" max="4097" width="8.85546875" customWidth="1"/>
    <col min="4098" max="4098" width="10.140625" customWidth="1"/>
    <col min="4101" max="4101" width="16.7109375" bestFit="1" customWidth="1"/>
    <col min="4103" max="4103" width="12.7109375" customWidth="1"/>
    <col min="4353" max="4353" width="8.85546875" customWidth="1"/>
    <col min="4354" max="4354" width="10.140625" customWidth="1"/>
    <col min="4357" max="4357" width="16.7109375" bestFit="1" customWidth="1"/>
    <col min="4359" max="4359" width="12.7109375" customWidth="1"/>
    <col min="4609" max="4609" width="8.85546875" customWidth="1"/>
    <col min="4610" max="4610" width="10.140625" customWidth="1"/>
    <col min="4613" max="4613" width="16.7109375" bestFit="1" customWidth="1"/>
    <col min="4615" max="4615" width="12.7109375" customWidth="1"/>
    <col min="4865" max="4865" width="8.85546875" customWidth="1"/>
    <col min="4866" max="4866" width="10.140625" customWidth="1"/>
    <col min="4869" max="4869" width="16.7109375" bestFit="1" customWidth="1"/>
    <col min="4871" max="4871" width="12.7109375" customWidth="1"/>
    <col min="5121" max="5121" width="8.85546875" customWidth="1"/>
    <col min="5122" max="5122" width="10.140625" customWidth="1"/>
    <col min="5125" max="5125" width="16.7109375" bestFit="1" customWidth="1"/>
    <col min="5127" max="5127" width="12.7109375" customWidth="1"/>
    <col min="5377" max="5377" width="8.85546875" customWidth="1"/>
    <col min="5378" max="5378" width="10.140625" customWidth="1"/>
    <col min="5381" max="5381" width="16.7109375" bestFit="1" customWidth="1"/>
    <col min="5383" max="5383" width="12.7109375" customWidth="1"/>
    <col min="5633" max="5633" width="8.85546875" customWidth="1"/>
    <col min="5634" max="5634" width="10.140625" customWidth="1"/>
    <col min="5637" max="5637" width="16.7109375" bestFit="1" customWidth="1"/>
    <col min="5639" max="5639" width="12.7109375" customWidth="1"/>
    <col min="5889" max="5889" width="8.85546875" customWidth="1"/>
    <col min="5890" max="5890" width="10.140625" customWidth="1"/>
    <col min="5893" max="5893" width="16.7109375" bestFit="1" customWidth="1"/>
    <col min="5895" max="5895" width="12.7109375" customWidth="1"/>
    <col min="6145" max="6145" width="8.85546875" customWidth="1"/>
    <col min="6146" max="6146" width="10.140625" customWidth="1"/>
    <col min="6149" max="6149" width="16.7109375" bestFit="1" customWidth="1"/>
    <col min="6151" max="6151" width="12.7109375" customWidth="1"/>
    <col min="6401" max="6401" width="8.85546875" customWidth="1"/>
    <col min="6402" max="6402" width="10.140625" customWidth="1"/>
    <col min="6405" max="6405" width="16.7109375" bestFit="1" customWidth="1"/>
    <col min="6407" max="6407" width="12.7109375" customWidth="1"/>
    <col min="6657" max="6657" width="8.85546875" customWidth="1"/>
    <col min="6658" max="6658" width="10.140625" customWidth="1"/>
    <col min="6661" max="6661" width="16.7109375" bestFit="1" customWidth="1"/>
    <col min="6663" max="6663" width="12.7109375" customWidth="1"/>
    <col min="6913" max="6913" width="8.85546875" customWidth="1"/>
    <col min="6914" max="6914" width="10.140625" customWidth="1"/>
    <col min="6917" max="6917" width="16.7109375" bestFit="1" customWidth="1"/>
    <col min="6919" max="6919" width="12.7109375" customWidth="1"/>
    <col min="7169" max="7169" width="8.85546875" customWidth="1"/>
    <col min="7170" max="7170" width="10.140625" customWidth="1"/>
    <col min="7173" max="7173" width="16.7109375" bestFit="1" customWidth="1"/>
    <col min="7175" max="7175" width="12.7109375" customWidth="1"/>
    <col min="7425" max="7425" width="8.85546875" customWidth="1"/>
    <col min="7426" max="7426" width="10.140625" customWidth="1"/>
    <col min="7429" max="7429" width="16.7109375" bestFit="1" customWidth="1"/>
    <col min="7431" max="7431" width="12.7109375" customWidth="1"/>
    <col min="7681" max="7681" width="8.85546875" customWidth="1"/>
    <col min="7682" max="7682" width="10.140625" customWidth="1"/>
    <col min="7685" max="7685" width="16.7109375" bestFit="1" customWidth="1"/>
    <col min="7687" max="7687" width="12.7109375" customWidth="1"/>
    <col min="7937" max="7937" width="8.85546875" customWidth="1"/>
    <col min="7938" max="7938" width="10.140625" customWidth="1"/>
    <col min="7941" max="7941" width="16.7109375" bestFit="1" customWidth="1"/>
    <col min="7943" max="7943" width="12.7109375" customWidth="1"/>
    <col min="8193" max="8193" width="8.85546875" customWidth="1"/>
    <col min="8194" max="8194" width="10.140625" customWidth="1"/>
    <col min="8197" max="8197" width="16.7109375" bestFit="1" customWidth="1"/>
    <col min="8199" max="8199" width="12.7109375" customWidth="1"/>
    <col min="8449" max="8449" width="8.85546875" customWidth="1"/>
    <col min="8450" max="8450" width="10.140625" customWidth="1"/>
    <col min="8453" max="8453" width="16.7109375" bestFit="1" customWidth="1"/>
    <col min="8455" max="8455" width="12.7109375" customWidth="1"/>
    <col min="8705" max="8705" width="8.85546875" customWidth="1"/>
    <col min="8706" max="8706" width="10.140625" customWidth="1"/>
    <col min="8709" max="8709" width="16.7109375" bestFit="1" customWidth="1"/>
    <col min="8711" max="8711" width="12.7109375" customWidth="1"/>
    <col min="8961" max="8961" width="8.85546875" customWidth="1"/>
    <col min="8962" max="8962" width="10.140625" customWidth="1"/>
    <col min="8965" max="8965" width="16.7109375" bestFit="1" customWidth="1"/>
    <col min="8967" max="8967" width="12.7109375" customWidth="1"/>
    <col min="9217" max="9217" width="8.85546875" customWidth="1"/>
    <col min="9218" max="9218" width="10.140625" customWidth="1"/>
    <col min="9221" max="9221" width="16.7109375" bestFit="1" customWidth="1"/>
    <col min="9223" max="9223" width="12.7109375" customWidth="1"/>
    <col min="9473" max="9473" width="8.85546875" customWidth="1"/>
    <col min="9474" max="9474" width="10.140625" customWidth="1"/>
    <col min="9477" max="9477" width="16.7109375" bestFit="1" customWidth="1"/>
    <col min="9479" max="9479" width="12.7109375" customWidth="1"/>
    <col min="9729" max="9729" width="8.85546875" customWidth="1"/>
    <col min="9730" max="9730" width="10.140625" customWidth="1"/>
    <col min="9733" max="9733" width="16.7109375" bestFit="1" customWidth="1"/>
    <col min="9735" max="9735" width="12.7109375" customWidth="1"/>
    <col min="9985" max="9985" width="8.85546875" customWidth="1"/>
    <col min="9986" max="9986" width="10.140625" customWidth="1"/>
    <col min="9989" max="9989" width="16.7109375" bestFit="1" customWidth="1"/>
    <col min="9991" max="9991" width="12.7109375" customWidth="1"/>
    <col min="10241" max="10241" width="8.85546875" customWidth="1"/>
    <col min="10242" max="10242" width="10.140625" customWidth="1"/>
    <col min="10245" max="10245" width="16.7109375" bestFit="1" customWidth="1"/>
    <col min="10247" max="10247" width="12.7109375" customWidth="1"/>
    <col min="10497" max="10497" width="8.85546875" customWidth="1"/>
    <col min="10498" max="10498" width="10.140625" customWidth="1"/>
    <col min="10501" max="10501" width="16.7109375" bestFit="1" customWidth="1"/>
    <col min="10503" max="10503" width="12.7109375" customWidth="1"/>
    <col min="10753" max="10753" width="8.85546875" customWidth="1"/>
    <col min="10754" max="10754" width="10.140625" customWidth="1"/>
    <col min="10757" max="10757" width="16.7109375" bestFit="1" customWidth="1"/>
    <col min="10759" max="10759" width="12.7109375" customWidth="1"/>
    <col min="11009" max="11009" width="8.85546875" customWidth="1"/>
    <col min="11010" max="11010" width="10.140625" customWidth="1"/>
    <col min="11013" max="11013" width="16.7109375" bestFit="1" customWidth="1"/>
    <col min="11015" max="11015" width="12.7109375" customWidth="1"/>
    <col min="11265" max="11265" width="8.85546875" customWidth="1"/>
    <col min="11266" max="11266" width="10.140625" customWidth="1"/>
    <col min="11269" max="11269" width="16.7109375" bestFit="1" customWidth="1"/>
    <col min="11271" max="11271" width="12.7109375" customWidth="1"/>
    <col min="11521" max="11521" width="8.85546875" customWidth="1"/>
    <col min="11522" max="11522" width="10.140625" customWidth="1"/>
    <col min="11525" max="11525" width="16.7109375" bestFit="1" customWidth="1"/>
    <col min="11527" max="11527" width="12.7109375" customWidth="1"/>
    <col min="11777" max="11777" width="8.85546875" customWidth="1"/>
    <col min="11778" max="11778" width="10.140625" customWidth="1"/>
    <col min="11781" max="11781" width="16.7109375" bestFit="1" customWidth="1"/>
    <col min="11783" max="11783" width="12.7109375" customWidth="1"/>
    <col min="12033" max="12033" width="8.85546875" customWidth="1"/>
    <col min="12034" max="12034" width="10.140625" customWidth="1"/>
    <col min="12037" max="12037" width="16.7109375" bestFit="1" customWidth="1"/>
    <col min="12039" max="12039" width="12.7109375" customWidth="1"/>
    <col min="12289" max="12289" width="8.85546875" customWidth="1"/>
    <col min="12290" max="12290" width="10.140625" customWidth="1"/>
    <col min="12293" max="12293" width="16.7109375" bestFit="1" customWidth="1"/>
    <col min="12295" max="12295" width="12.7109375" customWidth="1"/>
    <col min="12545" max="12545" width="8.85546875" customWidth="1"/>
    <col min="12546" max="12546" width="10.140625" customWidth="1"/>
    <col min="12549" max="12549" width="16.7109375" bestFit="1" customWidth="1"/>
    <col min="12551" max="12551" width="12.7109375" customWidth="1"/>
    <col min="12801" max="12801" width="8.85546875" customWidth="1"/>
    <col min="12802" max="12802" width="10.140625" customWidth="1"/>
    <col min="12805" max="12805" width="16.7109375" bestFit="1" customWidth="1"/>
    <col min="12807" max="12807" width="12.7109375" customWidth="1"/>
    <col min="13057" max="13057" width="8.85546875" customWidth="1"/>
    <col min="13058" max="13058" width="10.140625" customWidth="1"/>
    <col min="13061" max="13061" width="16.7109375" bestFit="1" customWidth="1"/>
    <col min="13063" max="13063" width="12.7109375" customWidth="1"/>
    <col min="13313" max="13313" width="8.85546875" customWidth="1"/>
    <col min="13314" max="13314" width="10.140625" customWidth="1"/>
    <col min="13317" max="13317" width="16.7109375" bestFit="1" customWidth="1"/>
    <col min="13319" max="13319" width="12.7109375" customWidth="1"/>
    <col min="13569" max="13569" width="8.85546875" customWidth="1"/>
    <col min="13570" max="13570" width="10.140625" customWidth="1"/>
    <col min="13573" max="13573" width="16.7109375" bestFit="1" customWidth="1"/>
    <col min="13575" max="13575" width="12.7109375" customWidth="1"/>
    <col min="13825" max="13825" width="8.85546875" customWidth="1"/>
    <col min="13826" max="13826" width="10.140625" customWidth="1"/>
    <col min="13829" max="13829" width="16.7109375" bestFit="1" customWidth="1"/>
    <col min="13831" max="13831" width="12.7109375" customWidth="1"/>
    <col min="14081" max="14081" width="8.85546875" customWidth="1"/>
    <col min="14082" max="14082" width="10.140625" customWidth="1"/>
    <col min="14085" max="14085" width="16.7109375" bestFit="1" customWidth="1"/>
    <col min="14087" max="14087" width="12.7109375" customWidth="1"/>
    <col min="14337" max="14337" width="8.85546875" customWidth="1"/>
    <col min="14338" max="14338" width="10.140625" customWidth="1"/>
    <col min="14341" max="14341" width="16.7109375" bestFit="1" customWidth="1"/>
    <col min="14343" max="14343" width="12.7109375" customWidth="1"/>
    <col min="14593" max="14593" width="8.85546875" customWidth="1"/>
    <col min="14594" max="14594" width="10.140625" customWidth="1"/>
    <col min="14597" max="14597" width="16.7109375" bestFit="1" customWidth="1"/>
    <col min="14599" max="14599" width="12.7109375" customWidth="1"/>
    <col min="14849" max="14849" width="8.85546875" customWidth="1"/>
    <col min="14850" max="14850" width="10.140625" customWidth="1"/>
    <col min="14853" max="14853" width="16.7109375" bestFit="1" customWidth="1"/>
    <col min="14855" max="14855" width="12.7109375" customWidth="1"/>
    <col min="15105" max="15105" width="8.85546875" customWidth="1"/>
    <col min="15106" max="15106" width="10.140625" customWidth="1"/>
    <col min="15109" max="15109" width="16.7109375" bestFit="1" customWidth="1"/>
    <col min="15111" max="15111" width="12.7109375" customWidth="1"/>
    <col min="15361" max="15361" width="8.85546875" customWidth="1"/>
    <col min="15362" max="15362" width="10.140625" customWidth="1"/>
    <col min="15365" max="15365" width="16.7109375" bestFit="1" customWidth="1"/>
    <col min="15367" max="15367" width="12.7109375" customWidth="1"/>
    <col min="15617" max="15617" width="8.85546875" customWidth="1"/>
    <col min="15618" max="15618" width="10.140625" customWidth="1"/>
    <col min="15621" max="15621" width="16.7109375" bestFit="1" customWidth="1"/>
    <col min="15623" max="15623" width="12.7109375" customWidth="1"/>
    <col min="15873" max="15873" width="8.85546875" customWidth="1"/>
    <col min="15874" max="15874" width="10.140625" customWidth="1"/>
    <col min="15877" max="15877" width="16.7109375" bestFit="1" customWidth="1"/>
    <col min="15879" max="15879" width="12.7109375" customWidth="1"/>
    <col min="16129" max="16129" width="8.85546875" customWidth="1"/>
    <col min="16130" max="16130" width="10.140625" customWidth="1"/>
    <col min="16133" max="16133" width="16.7109375" bestFit="1" customWidth="1"/>
    <col min="16135" max="16135" width="12.7109375" customWidth="1"/>
  </cols>
  <sheetData>
    <row r="1" spans="1:7" x14ac:dyDescent="0.2">
      <c r="A1" s="1" t="s">
        <v>0</v>
      </c>
      <c r="B1" s="1"/>
      <c r="C1" s="2" t="s">
        <v>1</v>
      </c>
      <c r="G1" s="3" t="s">
        <v>2</v>
      </c>
    </row>
    <row r="7" spans="1:7" x14ac:dyDescent="0.2">
      <c r="B7" s="4" t="s">
        <v>3</v>
      </c>
      <c r="C7" s="5" t="s">
        <v>4</v>
      </c>
      <c r="D7" s="5" t="s">
        <v>5</v>
      </c>
      <c r="E7" s="5" t="s">
        <v>6</v>
      </c>
      <c r="F7" s="5" t="s">
        <v>7</v>
      </c>
      <c r="G7" s="5" t="s">
        <v>8</v>
      </c>
    </row>
    <row r="8" spans="1:7" x14ac:dyDescent="0.2">
      <c r="B8" s="6" t="s">
        <v>9</v>
      </c>
      <c r="C8" s="6">
        <v>115</v>
      </c>
      <c r="D8" s="7">
        <v>44</v>
      </c>
      <c r="E8" s="6">
        <f t="array" ref="E8:E17">C8:C17*D8:D17</f>
        <v>5060</v>
      </c>
      <c r="F8" s="6">
        <f t="array" ref="F8:F17">E8:E17*0.05</f>
        <v>253</v>
      </c>
      <c r="G8" s="6">
        <f t="array" ref="G8:G17">E8:E17-F8:F17</f>
        <v>4807</v>
      </c>
    </row>
    <row r="9" spans="1:7" x14ac:dyDescent="0.2">
      <c r="B9" s="6" t="s">
        <v>10</v>
      </c>
      <c r="C9" s="6">
        <v>120</v>
      </c>
      <c r="D9" s="7">
        <v>45</v>
      </c>
      <c r="E9" s="6">
        <v>5400</v>
      </c>
      <c r="F9" s="6">
        <v>270</v>
      </c>
      <c r="G9" s="6">
        <v>5130</v>
      </c>
    </row>
    <row r="10" spans="1:7" x14ac:dyDescent="0.2">
      <c r="B10" s="6" t="s">
        <v>11</v>
      </c>
      <c r="C10" s="6">
        <v>345</v>
      </c>
      <c r="D10" s="7">
        <v>35</v>
      </c>
      <c r="E10" s="6">
        <v>12075</v>
      </c>
      <c r="F10" s="6">
        <v>603.75</v>
      </c>
      <c r="G10" s="6">
        <v>11471.25</v>
      </c>
    </row>
    <row r="11" spans="1:7" x14ac:dyDescent="0.2">
      <c r="B11" s="6" t="s">
        <v>12</v>
      </c>
      <c r="C11" s="6">
        <v>214</v>
      </c>
      <c r="D11" s="7">
        <v>40</v>
      </c>
      <c r="E11" s="8">
        <v>8560</v>
      </c>
      <c r="F11" s="6">
        <v>428</v>
      </c>
      <c r="G11" s="6">
        <v>8132</v>
      </c>
    </row>
    <row r="12" spans="1:7" x14ac:dyDescent="0.2">
      <c r="B12" s="6" t="s">
        <v>13</v>
      </c>
      <c r="C12" s="6">
        <v>200</v>
      </c>
      <c r="D12" s="7">
        <v>41</v>
      </c>
      <c r="E12" s="8">
        <v>8200</v>
      </c>
      <c r="F12" s="6">
        <v>410</v>
      </c>
      <c r="G12" s="6">
        <v>7790</v>
      </c>
    </row>
    <row r="13" spans="1:7" x14ac:dyDescent="0.2">
      <c r="B13" s="6" t="s">
        <v>14</v>
      </c>
      <c r="C13" s="6">
        <v>100</v>
      </c>
      <c r="D13" s="7">
        <v>50</v>
      </c>
      <c r="E13" s="8">
        <v>5000</v>
      </c>
      <c r="F13" s="6">
        <v>250</v>
      </c>
      <c r="G13" s="6">
        <v>4750</v>
      </c>
    </row>
    <row r="14" spans="1:7" x14ac:dyDescent="0.2">
      <c r="B14" s="6" t="s">
        <v>15</v>
      </c>
      <c r="C14" s="6">
        <v>57</v>
      </c>
      <c r="D14" s="7">
        <v>55</v>
      </c>
      <c r="E14" s="8">
        <v>3135</v>
      </c>
      <c r="F14" s="6">
        <v>156.75</v>
      </c>
      <c r="G14" s="6">
        <v>2978.25</v>
      </c>
    </row>
    <row r="15" spans="1:7" x14ac:dyDescent="0.2">
      <c r="B15" s="6" t="s">
        <v>16</v>
      </c>
      <c r="C15" s="6">
        <v>135</v>
      </c>
      <c r="D15" s="7">
        <v>44</v>
      </c>
      <c r="E15" s="8">
        <v>5940</v>
      </c>
      <c r="F15" s="6">
        <v>297</v>
      </c>
      <c r="G15" s="6">
        <v>5643</v>
      </c>
    </row>
    <row r="16" spans="1:7" x14ac:dyDescent="0.2">
      <c r="B16" s="6" t="s">
        <v>17</v>
      </c>
      <c r="C16" s="6">
        <v>450</v>
      </c>
      <c r="D16" s="7">
        <v>30</v>
      </c>
      <c r="E16" s="8">
        <v>13500</v>
      </c>
      <c r="F16" s="6">
        <v>675</v>
      </c>
      <c r="G16" s="6">
        <v>12825</v>
      </c>
    </row>
    <row r="17" spans="2:7" ht="13.5" thickBot="1" x14ac:dyDescent="0.25">
      <c r="B17" s="10" t="s">
        <v>18</v>
      </c>
      <c r="C17" s="10">
        <v>120</v>
      </c>
      <c r="D17" s="11">
        <v>45</v>
      </c>
      <c r="E17" s="9">
        <v>5400</v>
      </c>
      <c r="F17" s="10">
        <v>270</v>
      </c>
      <c r="G17" s="10">
        <v>5130</v>
      </c>
    </row>
    <row r="18" spans="2:7" x14ac:dyDescent="0.2">
      <c r="B18" s="12"/>
      <c r="C18" s="12"/>
      <c r="D18" s="12"/>
      <c r="E18" s="13"/>
    </row>
  </sheetData>
  <hyperlinks>
    <hyperlink ref="G1" location="Indice!A1" display="INDICE" xr:uid="{A6A779E0-E610-4451-8A63-3FD9021FA801}"/>
  </hyperlinks>
  <pageMargins left="0.23622047244094491" right="0.75" top="0.23622047244094491" bottom="1" header="0" footer="0"/>
  <pageSetup paperSize="9"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BB31-CEB2-4E33-AB1F-76306C624C33}">
  <dimension ref="A1:G28"/>
  <sheetViews>
    <sheetView workbookViewId="0">
      <selection activeCell="G8" sqref="G8"/>
    </sheetView>
  </sheetViews>
  <sheetFormatPr baseColWidth="10" defaultRowHeight="12.75" x14ac:dyDescent="0.2"/>
  <cols>
    <col min="3" max="3" width="12.85546875" bestFit="1" customWidth="1"/>
    <col min="4" max="4" width="16.28515625" customWidth="1"/>
    <col min="259" max="259" width="12.85546875" bestFit="1" customWidth="1"/>
    <col min="260" max="260" width="16.28515625" customWidth="1"/>
    <col min="515" max="515" width="12.85546875" bestFit="1" customWidth="1"/>
    <col min="516" max="516" width="16.28515625" customWidth="1"/>
    <col min="771" max="771" width="12.85546875" bestFit="1" customWidth="1"/>
    <col min="772" max="772" width="16.28515625" customWidth="1"/>
    <col min="1027" max="1027" width="12.85546875" bestFit="1" customWidth="1"/>
    <col min="1028" max="1028" width="16.28515625" customWidth="1"/>
    <col min="1283" max="1283" width="12.85546875" bestFit="1" customWidth="1"/>
    <col min="1284" max="1284" width="16.28515625" customWidth="1"/>
    <col min="1539" max="1539" width="12.85546875" bestFit="1" customWidth="1"/>
    <col min="1540" max="1540" width="16.28515625" customWidth="1"/>
    <col min="1795" max="1795" width="12.85546875" bestFit="1" customWidth="1"/>
    <col min="1796" max="1796" width="16.28515625" customWidth="1"/>
    <col min="2051" max="2051" width="12.85546875" bestFit="1" customWidth="1"/>
    <col min="2052" max="2052" width="16.28515625" customWidth="1"/>
    <col min="2307" max="2307" width="12.85546875" bestFit="1" customWidth="1"/>
    <col min="2308" max="2308" width="16.28515625" customWidth="1"/>
    <col min="2563" max="2563" width="12.85546875" bestFit="1" customWidth="1"/>
    <col min="2564" max="2564" width="16.28515625" customWidth="1"/>
    <col min="2819" max="2819" width="12.85546875" bestFit="1" customWidth="1"/>
    <col min="2820" max="2820" width="16.28515625" customWidth="1"/>
    <col min="3075" max="3075" width="12.85546875" bestFit="1" customWidth="1"/>
    <col min="3076" max="3076" width="16.28515625" customWidth="1"/>
    <col min="3331" max="3331" width="12.85546875" bestFit="1" customWidth="1"/>
    <col min="3332" max="3332" width="16.28515625" customWidth="1"/>
    <col min="3587" max="3587" width="12.85546875" bestFit="1" customWidth="1"/>
    <col min="3588" max="3588" width="16.28515625" customWidth="1"/>
    <col min="3843" max="3843" width="12.85546875" bestFit="1" customWidth="1"/>
    <col min="3844" max="3844" width="16.28515625" customWidth="1"/>
    <col min="4099" max="4099" width="12.85546875" bestFit="1" customWidth="1"/>
    <col min="4100" max="4100" width="16.28515625" customWidth="1"/>
    <col min="4355" max="4355" width="12.85546875" bestFit="1" customWidth="1"/>
    <col min="4356" max="4356" width="16.28515625" customWidth="1"/>
    <col min="4611" max="4611" width="12.85546875" bestFit="1" customWidth="1"/>
    <col min="4612" max="4612" width="16.28515625" customWidth="1"/>
    <col min="4867" max="4867" width="12.85546875" bestFit="1" customWidth="1"/>
    <col min="4868" max="4868" width="16.28515625" customWidth="1"/>
    <col min="5123" max="5123" width="12.85546875" bestFit="1" customWidth="1"/>
    <col min="5124" max="5124" width="16.28515625" customWidth="1"/>
    <col min="5379" max="5379" width="12.85546875" bestFit="1" customWidth="1"/>
    <col min="5380" max="5380" width="16.28515625" customWidth="1"/>
    <col min="5635" max="5635" width="12.85546875" bestFit="1" customWidth="1"/>
    <col min="5636" max="5636" width="16.28515625" customWidth="1"/>
    <col min="5891" max="5891" width="12.85546875" bestFit="1" customWidth="1"/>
    <col min="5892" max="5892" width="16.28515625" customWidth="1"/>
    <col min="6147" max="6147" width="12.85546875" bestFit="1" customWidth="1"/>
    <col min="6148" max="6148" width="16.28515625" customWidth="1"/>
    <col min="6403" max="6403" width="12.85546875" bestFit="1" customWidth="1"/>
    <col min="6404" max="6404" width="16.28515625" customWidth="1"/>
    <col min="6659" max="6659" width="12.85546875" bestFit="1" customWidth="1"/>
    <col min="6660" max="6660" width="16.28515625" customWidth="1"/>
    <col min="6915" max="6915" width="12.85546875" bestFit="1" customWidth="1"/>
    <col min="6916" max="6916" width="16.28515625" customWidth="1"/>
    <col min="7171" max="7171" width="12.85546875" bestFit="1" customWidth="1"/>
    <col min="7172" max="7172" width="16.28515625" customWidth="1"/>
    <col min="7427" max="7427" width="12.85546875" bestFit="1" customWidth="1"/>
    <col min="7428" max="7428" width="16.28515625" customWidth="1"/>
    <col min="7683" max="7683" width="12.85546875" bestFit="1" customWidth="1"/>
    <col min="7684" max="7684" width="16.28515625" customWidth="1"/>
    <col min="7939" max="7939" width="12.85546875" bestFit="1" customWidth="1"/>
    <col min="7940" max="7940" width="16.28515625" customWidth="1"/>
    <col min="8195" max="8195" width="12.85546875" bestFit="1" customWidth="1"/>
    <col min="8196" max="8196" width="16.28515625" customWidth="1"/>
    <col min="8451" max="8451" width="12.85546875" bestFit="1" customWidth="1"/>
    <col min="8452" max="8452" width="16.28515625" customWidth="1"/>
    <col min="8707" max="8707" width="12.85546875" bestFit="1" customWidth="1"/>
    <col min="8708" max="8708" width="16.28515625" customWidth="1"/>
    <col min="8963" max="8963" width="12.85546875" bestFit="1" customWidth="1"/>
    <col min="8964" max="8964" width="16.28515625" customWidth="1"/>
    <col min="9219" max="9219" width="12.85546875" bestFit="1" customWidth="1"/>
    <col min="9220" max="9220" width="16.28515625" customWidth="1"/>
    <col min="9475" max="9475" width="12.85546875" bestFit="1" customWidth="1"/>
    <col min="9476" max="9476" width="16.28515625" customWidth="1"/>
    <col min="9731" max="9731" width="12.85546875" bestFit="1" customWidth="1"/>
    <col min="9732" max="9732" width="16.28515625" customWidth="1"/>
    <col min="9987" max="9987" width="12.85546875" bestFit="1" customWidth="1"/>
    <col min="9988" max="9988" width="16.28515625" customWidth="1"/>
    <col min="10243" max="10243" width="12.85546875" bestFit="1" customWidth="1"/>
    <col min="10244" max="10244" width="16.28515625" customWidth="1"/>
    <col min="10499" max="10499" width="12.85546875" bestFit="1" customWidth="1"/>
    <col min="10500" max="10500" width="16.28515625" customWidth="1"/>
    <col min="10755" max="10755" width="12.85546875" bestFit="1" customWidth="1"/>
    <col min="10756" max="10756" width="16.28515625" customWidth="1"/>
    <col min="11011" max="11011" width="12.85546875" bestFit="1" customWidth="1"/>
    <col min="11012" max="11012" width="16.28515625" customWidth="1"/>
    <col min="11267" max="11267" width="12.85546875" bestFit="1" customWidth="1"/>
    <col min="11268" max="11268" width="16.28515625" customWidth="1"/>
    <col min="11523" max="11523" width="12.85546875" bestFit="1" customWidth="1"/>
    <col min="11524" max="11524" width="16.28515625" customWidth="1"/>
    <col min="11779" max="11779" width="12.85546875" bestFit="1" customWidth="1"/>
    <col min="11780" max="11780" width="16.28515625" customWidth="1"/>
    <col min="12035" max="12035" width="12.85546875" bestFit="1" customWidth="1"/>
    <col min="12036" max="12036" width="16.28515625" customWidth="1"/>
    <col min="12291" max="12291" width="12.85546875" bestFit="1" customWidth="1"/>
    <col min="12292" max="12292" width="16.28515625" customWidth="1"/>
    <col min="12547" max="12547" width="12.85546875" bestFit="1" customWidth="1"/>
    <col min="12548" max="12548" width="16.28515625" customWidth="1"/>
    <col min="12803" max="12803" width="12.85546875" bestFit="1" customWidth="1"/>
    <col min="12804" max="12804" width="16.28515625" customWidth="1"/>
    <col min="13059" max="13059" width="12.85546875" bestFit="1" customWidth="1"/>
    <col min="13060" max="13060" width="16.28515625" customWidth="1"/>
    <col min="13315" max="13315" width="12.85546875" bestFit="1" customWidth="1"/>
    <col min="13316" max="13316" width="16.28515625" customWidth="1"/>
    <col min="13571" max="13571" width="12.85546875" bestFit="1" customWidth="1"/>
    <col min="13572" max="13572" width="16.28515625" customWidth="1"/>
    <col min="13827" max="13827" width="12.85546875" bestFit="1" customWidth="1"/>
    <col min="13828" max="13828" width="16.28515625" customWidth="1"/>
    <col min="14083" max="14083" width="12.85546875" bestFit="1" customWidth="1"/>
    <col min="14084" max="14084" width="16.28515625" customWidth="1"/>
    <col min="14339" max="14339" width="12.85546875" bestFit="1" customWidth="1"/>
    <col min="14340" max="14340" width="16.28515625" customWidth="1"/>
    <col min="14595" max="14595" width="12.85546875" bestFit="1" customWidth="1"/>
    <col min="14596" max="14596" width="16.28515625" customWidth="1"/>
    <col min="14851" max="14851" width="12.85546875" bestFit="1" customWidth="1"/>
    <col min="14852" max="14852" width="16.28515625" customWidth="1"/>
    <col min="15107" max="15107" width="12.85546875" bestFit="1" customWidth="1"/>
    <col min="15108" max="15108" width="16.28515625" customWidth="1"/>
    <col min="15363" max="15363" width="12.85546875" bestFit="1" customWidth="1"/>
    <col min="15364" max="15364" width="16.28515625" customWidth="1"/>
    <col min="15619" max="15619" width="12.85546875" bestFit="1" customWidth="1"/>
    <col min="15620" max="15620" width="16.28515625" customWidth="1"/>
    <col min="15875" max="15875" width="12.85546875" bestFit="1" customWidth="1"/>
    <col min="15876" max="15876" width="16.28515625" customWidth="1"/>
    <col min="16131" max="16131" width="12.85546875" bestFit="1" customWidth="1"/>
    <col min="16132" max="16132" width="16.28515625" customWidth="1"/>
  </cols>
  <sheetData>
    <row r="1" spans="1:7" x14ac:dyDescent="0.2">
      <c r="A1" s="1" t="s">
        <v>19</v>
      </c>
      <c r="C1" s="1" t="s">
        <v>20</v>
      </c>
      <c r="G1" s="14" t="s">
        <v>2</v>
      </c>
    </row>
    <row r="12" spans="1:7" ht="13.5" thickBot="1" x14ac:dyDescent="0.25"/>
    <row r="13" spans="1:7" x14ac:dyDescent="0.2">
      <c r="A13" s="15" t="s">
        <v>3</v>
      </c>
      <c r="B13" s="16" t="s">
        <v>4</v>
      </c>
      <c r="C13" s="17" t="s">
        <v>5</v>
      </c>
    </row>
    <row r="14" spans="1:7" x14ac:dyDescent="0.2">
      <c r="A14" s="18" t="s">
        <v>9</v>
      </c>
      <c r="B14" s="19">
        <v>115</v>
      </c>
      <c r="C14" s="20">
        <v>44</v>
      </c>
    </row>
    <row r="15" spans="1:7" x14ac:dyDescent="0.2">
      <c r="A15" s="18" t="s">
        <v>10</v>
      </c>
      <c r="B15" s="19">
        <v>120</v>
      </c>
      <c r="C15" s="20">
        <v>45</v>
      </c>
    </row>
    <row r="16" spans="1:7" x14ac:dyDescent="0.2">
      <c r="A16" s="18" t="s">
        <v>11</v>
      </c>
      <c r="B16" s="19">
        <v>345</v>
      </c>
      <c r="C16" s="20">
        <v>35</v>
      </c>
    </row>
    <row r="17" spans="1:5" x14ac:dyDescent="0.2">
      <c r="A17" s="18" t="s">
        <v>12</v>
      </c>
      <c r="B17" s="19">
        <v>214</v>
      </c>
      <c r="C17" s="20">
        <v>40</v>
      </c>
      <c r="E17" s="21"/>
    </row>
    <row r="18" spans="1:5" x14ac:dyDescent="0.2">
      <c r="A18" s="18" t="s">
        <v>13</v>
      </c>
      <c r="B18" s="19">
        <v>200</v>
      </c>
      <c r="C18" s="20">
        <v>41</v>
      </c>
    </row>
    <row r="19" spans="1:5" x14ac:dyDescent="0.2">
      <c r="A19" s="18" t="s">
        <v>14</v>
      </c>
      <c r="B19" s="19">
        <v>100</v>
      </c>
      <c r="C19" s="20">
        <v>50</v>
      </c>
    </row>
    <row r="20" spans="1:5" x14ac:dyDescent="0.2">
      <c r="A20" s="18" t="s">
        <v>15</v>
      </c>
      <c r="B20" s="19">
        <v>57</v>
      </c>
      <c r="C20" s="20">
        <v>55</v>
      </c>
    </row>
    <row r="21" spans="1:5" x14ac:dyDescent="0.2">
      <c r="A21" s="18" t="s">
        <v>16</v>
      </c>
      <c r="B21" s="19">
        <v>135</v>
      </c>
      <c r="C21" s="20">
        <v>44</v>
      </c>
    </row>
    <row r="22" spans="1:5" x14ac:dyDescent="0.2">
      <c r="A22" s="18" t="s">
        <v>17</v>
      </c>
      <c r="B22" s="19">
        <v>450</v>
      </c>
      <c r="C22" s="20">
        <v>30</v>
      </c>
    </row>
    <row r="23" spans="1:5" ht="13.5" thickBot="1" x14ac:dyDescent="0.25">
      <c r="A23" s="22" t="s">
        <v>18</v>
      </c>
      <c r="B23" s="23">
        <v>120</v>
      </c>
      <c r="C23" s="24">
        <v>45</v>
      </c>
    </row>
    <row r="25" spans="1:5" x14ac:dyDescent="0.2">
      <c r="A25" s="25" t="s">
        <v>21</v>
      </c>
      <c r="B25" s="25"/>
      <c r="C25" s="25"/>
      <c r="D25" s="26">
        <f t="array" ref="D25">SUM(B14:B23*C14:C23)</f>
        <v>72270</v>
      </c>
    </row>
    <row r="26" spans="1:5" x14ac:dyDescent="0.2">
      <c r="A26" s="25" t="s">
        <v>22</v>
      </c>
      <c r="B26" s="25"/>
      <c r="C26" s="25"/>
      <c r="D26" s="27">
        <f t="array" ref="D26">SUM(B14:B23*C14:C23)/SUM(B14:B23)</f>
        <v>38.938577586206897</v>
      </c>
    </row>
    <row r="27" spans="1:5" x14ac:dyDescent="0.2">
      <c r="A27" s="25" t="s">
        <v>23</v>
      </c>
      <c r="B27" s="25"/>
      <c r="C27" s="25"/>
      <c r="D27" s="28">
        <f t="array" ref="D27">SUM(IF(B14:B23*C14:C23&gt;10000,1,0))</f>
        <v>2</v>
      </c>
    </row>
    <row r="28" spans="1:5" x14ac:dyDescent="0.2">
      <c r="A28" s="25" t="s">
        <v>24</v>
      </c>
      <c r="B28" s="25"/>
      <c r="C28" s="29" t="s">
        <v>13</v>
      </c>
      <c r="D28" s="28">
        <f t="array" ref="D28">SUM(IF(A14:A23=C28,B14:B23,0))</f>
        <v>200</v>
      </c>
    </row>
  </sheetData>
  <mergeCells count="4">
    <mergeCell ref="A25:C25"/>
    <mergeCell ref="A26:C26"/>
    <mergeCell ref="A27:C27"/>
    <mergeCell ref="A28:B28"/>
  </mergeCells>
  <dataValidations count="1">
    <dataValidation type="list" allowBlank="1" showInputMessage="1" showErrorMessage="1" sqref="C28 IY28 SU28 ACQ28 AMM28 AWI28 BGE28 BQA28 BZW28 CJS28 CTO28 DDK28 DNG28 DXC28 EGY28 EQU28 FAQ28 FKM28 FUI28 GEE28 GOA28 GXW28 HHS28 HRO28 IBK28 ILG28 IVC28 JEY28 JOU28 JYQ28 KIM28 KSI28 LCE28 LMA28 LVW28 MFS28 MPO28 MZK28 NJG28 NTC28 OCY28 OMU28 OWQ28 PGM28 PQI28 QAE28 QKA28 QTW28 RDS28 RNO28 RXK28 SHG28 SRC28 TAY28 TKU28 TUQ28 UEM28 UOI28 UYE28 VIA28 VRW28 WBS28 WLO28 WVK28 C65564 IY65564 SU65564 ACQ65564 AMM65564 AWI65564 BGE65564 BQA65564 BZW65564 CJS65564 CTO65564 DDK65564 DNG65564 DXC65564 EGY65564 EQU65564 FAQ65564 FKM65564 FUI65564 GEE65564 GOA65564 GXW65564 HHS65564 HRO65564 IBK65564 ILG65564 IVC65564 JEY65564 JOU65564 JYQ65564 KIM65564 KSI65564 LCE65564 LMA65564 LVW65564 MFS65564 MPO65564 MZK65564 NJG65564 NTC65564 OCY65564 OMU65564 OWQ65564 PGM65564 PQI65564 QAE65564 QKA65564 QTW65564 RDS65564 RNO65564 RXK65564 SHG65564 SRC65564 TAY65564 TKU65564 TUQ65564 UEM65564 UOI65564 UYE65564 VIA65564 VRW65564 WBS65564 WLO65564 WVK65564 C131100 IY131100 SU131100 ACQ131100 AMM131100 AWI131100 BGE131100 BQA131100 BZW131100 CJS131100 CTO131100 DDK131100 DNG131100 DXC131100 EGY131100 EQU131100 FAQ131100 FKM131100 FUI131100 GEE131100 GOA131100 GXW131100 HHS131100 HRO131100 IBK131100 ILG131100 IVC131100 JEY131100 JOU131100 JYQ131100 KIM131100 KSI131100 LCE131100 LMA131100 LVW131100 MFS131100 MPO131100 MZK131100 NJG131100 NTC131100 OCY131100 OMU131100 OWQ131100 PGM131100 PQI131100 QAE131100 QKA131100 QTW131100 RDS131100 RNO131100 RXK131100 SHG131100 SRC131100 TAY131100 TKU131100 TUQ131100 UEM131100 UOI131100 UYE131100 VIA131100 VRW131100 WBS131100 WLO131100 WVK131100 C196636 IY196636 SU196636 ACQ196636 AMM196636 AWI196636 BGE196636 BQA196636 BZW196636 CJS196636 CTO196636 DDK196636 DNG196636 DXC196636 EGY196636 EQU196636 FAQ196636 FKM196636 FUI196636 GEE196636 GOA196636 GXW196636 HHS196636 HRO196636 IBK196636 ILG196636 IVC196636 JEY196636 JOU196636 JYQ196636 KIM196636 KSI196636 LCE196636 LMA196636 LVW196636 MFS196636 MPO196636 MZK196636 NJG196636 NTC196636 OCY196636 OMU196636 OWQ196636 PGM196636 PQI196636 QAE196636 QKA196636 QTW196636 RDS196636 RNO196636 RXK196636 SHG196636 SRC196636 TAY196636 TKU196636 TUQ196636 UEM196636 UOI196636 UYE196636 VIA196636 VRW196636 WBS196636 WLO196636 WVK196636 C262172 IY262172 SU262172 ACQ262172 AMM262172 AWI262172 BGE262172 BQA262172 BZW262172 CJS262172 CTO262172 DDK262172 DNG262172 DXC262172 EGY262172 EQU262172 FAQ262172 FKM262172 FUI262172 GEE262172 GOA262172 GXW262172 HHS262172 HRO262172 IBK262172 ILG262172 IVC262172 JEY262172 JOU262172 JYQ262172 KIM262172 KSI262172 LCE262172 LMA262172 LVW262172 MFS262172 MPO262172 MZK262172 NJG262172 NTC262172 OCY262172 OMU262172 OWQ262172 PGM262172 PQI262172 QAE262172 QKA262172 QTW262172 RDS262172 RNO262172 RXK262172 SHG262172 SRC262172 TAY262172 TKU262172 TUQ262172 UEM262172 UOI262172 UYE262172 VIA262172 VRW262172 WBS262172 WLO262172 WVK262172 C327708 IY327708 SU327708 ACQ327708 AMM327708 AWI327708 BGE327708 BQA327708 BZW327708 CJS327708 CTO327708 DDK327708 DNG327708 DXC327708 EGY327708 EQU327708 FAQ327708 FKM327708 FUI327708 GEE327708 GOA327708 GXW327708 HHS327708 HRO327708 IBK327708 ILG327708 IVC327708 JEY327708 JOU327708 JYQ327708 KIM327708 KSI327708 LCE327708 LMA327708 LVW327708 MFS327708 MPO327708 MZK327708 NJG327708 NTC327708 OCY327708 OMU327708 OWQ327708 PGM327708 PQI327708 QAE327708 QKA327708 QTW327708 RDS327708 RNO327708 RXK327708 SHG327708 SRC327708 TAY327708 TKU327708 TUQ327708 UEM327708 UOI327708 UYE327708 VIA327708 VRW327708 WBS327708 WLO327708 WVK327708 C393244 IY393244 SU393244 ACQ393244 AMM393244 AWI393244 BGE393244 BQA393244 BZW393244 CJS393244 CTO393244 DDK393244 DNG393244 DXC393244 EGY393244 EQU393244 FAQ393244 FKM393244 FUI393244 GEE393244 GOA393244 GXW393244 HHS393244 HRO393244 IBK393244 ILG393244 IVC393244 JEY393244 JOU393244 JYQ393244 KIM393244 KSI393244 LCE393244 LMA393244 LVW393244 MFS393244 MPO393244 MZK393244 NJG393244 NTC393244 OCY393244 OMU393244 OWQ393244 PGM393244 PQI393244 QAE393244 QKA393244 QTW393244 RDS393244 RNO393244 RXK393244 SHG393244 SRC393244 TAY393244 TKU393244 TUQ393244 UEM393244 UOI393244 UYE393244 VIA393244 VRW393244 WBS393244 WLO393244 WVK393244 C458780 IY458780 SU458780 ACQ458780 AMM458780 AWI458780 BGE458780 BQA458780 BZW458780 CJS458780 CTO458780 DDK458780 DNG458780 DXC458780 EGY458780 EQU458780 FAQ458780 FKM458780 FUI458780 GEE458780 GOA458780 GXW458780 HHS458780 HRO458780 IBK458780 ILG458780 IVC458780 JEY458780 JOU458780 JYQ458780 KIM458780 KSI458780 LCE458780 LMA458780 LVW458780 MFS458780 MPO458780 MZK458780 NJG458780 NTC458780 OCY458780 OMU458780 OWQ458780 PGM458780 PQI458780 QAE458780 QKA458780 QTW458780 RDS458780 RNO458780 RXK458780 SHG458780 SRC458780 TAY458780 TKU458780 TUQ458780 UEM458780 UOI458780 UYE458780 VIA458780 VRW458780 WBS458780 WLO458780 WVK458780 C524316 IY524316 SU524316 ACQ524316 AMM524316 AWI524316 BGE524316 BQA524316 BZW524316 CJS524316 CTO524316 DDK524316 DNG524316 DXC524316 EGY524316 EQU524316 FAQ524316 FKM524316 FUI524316 GEE524316 GOA524316 GXW524316 HHS524316 HRO524316 IBK524316 ILG524316 IVC524316 JEY524316 JOU524316 JYQ524316 KIM524316 KSI524316 LCE524316 LMA524316 LVW524316 MFS524316 MPO524316 MZK524316 NJG524316 NTC524316 OCY524316 OMU524316 OWQ524316 PGM524316 PQI524316 QAE524316 QKA524316 QTW524316 RDS524316 RNO524316 RXK524316 SHG524316 SRC524316 TAY524316 TKU524316 TUQ524316 UEM524316 UOI524316 UYE524316 VIA524316 VRW524316 WBS524316 WLO524316 WVK524316 C589852 IY589852 SU589852 ACQ589852 AMM589852 AWI589852 BGE589852 BQA589852 BZW589852 CJS589852 CTO589852 DDK589852 DNG589852 DXC589852 EGY589852 EQU589852 FAQ589852 FKM589852 FUI589852 GEE589852 GOA589852 GXW589852 HHS589852 HRO589852 IBK589852 ILG589852 IVC589852 JEY589852 JOU589852 JYQ589852 KIM589852 KSI589852 LCE589852 LMA589852 LVW589852 MFS589852 MPO589852 MZK589852 NJG589852 NTC589852 OCY589852 OMU589852 OWQ589852 PGM589852 PQI589852 QAE589852 QKA589852 QTW589852 RDS589852 RNO589852 RXK589852 SHG589852 SRC589852 TAY589852 TKU589852 TUQ589852 UEM589852 UOI589852 UYE589852 VIA589852 VRW589852 WBS589852 WLO589852 WVK589852 C655388 IY655388 SU655388 ACQ655388 AMM655388 AWI655388 BGE655388 BQA655388 BZW655388 CJS655388 CTO655388 DDK655388 DNG655388 DXC655388 EGY655388 EQU655388 FAQ655388 FKM655388 FUI655388 GEE655388 GOA655388 GXW655388 HHS655388 HRO655388 IBK655388 ILG655388 IVC655388 JEY655388 JOU655388 JYQ655388 KIM655388 KSI655388 LCE655388 LMA655388 LVW655388 MFS655388 MPO655388 MZK655388 NJG655388 NTC655388 OCY655388 OMU655388 OWQ655388 PGM655388 PQI655388 QAE655388 QKA655388 QTW655388 RDS655388 RNO655388 RXK655388 SHG655388 SRC655388 TAY655388 TKU655388 TUQ655388 UEM655388 UOI655388 UYE655388 VIA655388 VRW655388 WBS655388 WLO655388 WVK655388 C720924 IY720924 SU720924 ACQ720924 AMM720924 AWI720924 BGE720924 BQA720924 BZW720924 CJS720924 CTO720924 DDK720924 DNG720924 DXC720924 EGY720924 EQU720924 FAQ720924 FKM720924 FUI720924 GEE720924 GOA720924 GXW720924 HHS720924 HRO720924 IBK720924 ILG720924 IVC720924 JEY720924 JOU720924 JYQ720924 KIM720924 KSI720924 LCE720924 LMA720924 LVW720924 MFS720924 MPO720924 MZK720924 NJG720924 NTC720924 OCY720924 OMU720924 OWQ720924 PGM720924 PQI720924 QAE720924 QKA720924 QTW720924 RDS720924 RNO720924 RXK720924 SHG720924 SRC720924 TAY720924 TKU720924 TUQ720924 UEM720924 UOI720924 UYE720924 VIA720924 VRW720924 WBS720924 WLO720924 WVK720924 C786460 IY786460 SU786460 ACQ786460 AMM786460 AWI786460 BGE786460 BQA786460 BZW786460 CJS786460 CTO786460 DDK786460 DNG786460 DXC786460 EGY786460 EQU786460 FAQ786460 FKM786460 FUI786460 GEE786460 GOA786460 GXW786460 HHS786460 HRO786460 IBK786460 ILG786460 IVC786460 JEY786460 JOU786460 JYQ786460 KIM786460 KSI786460 LCE786460 LMA786460 LVW786460 MFS786460 MPO786460 MZK786460 NJG786460 NTC786460 OCY786460 OMU786460 OWQ786460 PGM786460 PQI786460 QAE786460 QKA786460 QTW786460 RDS786460 RNO786460 RXK786460 SHG786460 SRC786460 TAY786460 TKU786460 TUQ786460 UEM786460 UOI786460 UYE786460 VIA786460 VRW786460 WBS786460 WLO786460 WVK786460 C851996 IY851996 SU851996 ACQ851996 AMM851996 AWI851996 BGE851996 BQA851996 BZW851996 CJS851996 CTO851996 DDK851996 DNG851996 DXC851996 EGY851996 EQU851996 FAQ851996 FKM851996 FUI851996 GEE851996 GOA851996 GXW851996 HHS851996 HRO851996 IBK851996 ILG851996 IVC851996 JEY851996 JOU851996 JYQ851996 KIM851996 KSI851996 LCE851996 LMA851996 LVW851996 MFS851996 MPO851996 MZK851996 NJG851996 NTC851996 OCY851996 OMU851996 OWQ851996 PGM851996 PQI851996 QAE851996 QKA851996 QTW851996 RDS851996 RNO851996 RXK851996 SHG851996 SRC851996 TAY851996 TKU851996 TUQ851996 UEM851996 UOI851996 UYE851996 VIA851996 VRW851996 WBS851996 WLO851996 WVK851996 C917532 IY917532 SU917532 ACQ917532 AMM917532 AWI917532 BGE917532 BQA917532 BZW917532 CJS917532 CTO917532 DDK917532 DNG917532 DXC917532 EGY917532 EQU917532 FAQ917532 FKM917532 FUI917532 GEE917532 GOA917532 GXW917532 HHS917532 HRO917532 IBK917532 ILG917532 IVC917532 JEY917532 JOU917532 JYQ917532 KIM917532 KSI917532 LCE917532 LMA917532 LVW917532 MFS917532 MPO917532 MZK917532 NJG917532 NTC917532 OCY917532 OMU917532 OWQ917532 PGM917532 PQI917532 QAE917532 QKA917532 QTW917532 RDS917532 RNO917532 RXK917532 SHG917532 SRC917532 TAY917532 TKU917532 TUQ917532 UEM917532 UOI917532 UYE917532 VIA917532 VRW917532 WBS917532 WLO917532 WVK917532 C983068 IY983068 SU983068 ACQ983068 AMM983068 AWI983068 BGE983068 BQA983068 BZW983068 CJS983068 CTO983068 DDK983068 DNG983068 DXC983068 EGY983068 EQU983068 FAQ983068 FKM983068 FUI983068 GEE983068 GOA983068 GXW983068 HHS983068 HRO983068 IBK983068 ILG983068 IVC983068 JEY983068 JOU983068 JYQ983068 KIM983068 KSI983068 LCE983068 LMA983068 LVW983068 MFS983068 MPO983068 MZK983068 NJG983068 NTC983068 OCY983068 OMU983068 OWQ983068 PGM983068 PQI983068 QAE983068 QKA983068 QTW983068 RDS983068 RNO983068 RXK983068 SHG983068 SRC983068 TAY983068 TKU983068 TUQ983068 UEM983068 UOI983068 UYE983068 VIA983068 VRW983068 WBS983068 WLO983068 WVK983068" xr:uid="{5336B59F-2B10-41E4-B9A8-B317B6A42A12}">
      <formula1>$A$14:$A$23</formula1>
    </dataValidation>
  </dataValidations>
  <hyperlinks>
    <hyperlink ref="G1" location="Indice!A1" display="INDICE" xr:uid="{94DC2E5E-CE70-479E-BB50-0F7B73BD8D08}"/>
  </hyperlinks>
  <pageMargins left="0.23622047244094491" right="0.75" top="0.23622047244094491" bottom="1" header="0" footer="0"/>
  <pageSetup paperSize="9" orientation="portrait"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30D71-CBC9-40C2-AACB-59EC1C22DC31}">
  <dimension ref="A1:F18"/>
  <sheetViews>
    <sheetView workbookViewId="0">
      <selection activeCell="G8" sqref="G8"/>
    </sheetView>
  </sheetViews>
  <sheetFormatPr baseColWidth="10" defaultRowHeight="12.75" x14ac:dyDescent="0.2"/>
  <cols>
    <col min="3" max="3" width="19.7109375" customWidth="1"/>
    <col min="4" max="4" width="19.42578125" customWidth="1"/>
    <col min="5" max="5" width="13" customWidth="1"/>
    <col min="6" max="6" width="13.140625" customWidth="1"/>
    <col min="259" max="259" width="19.7109375" customWidth="1"/>
    <col min="260" max="260" width="19.42578125" customWidth="1"/>
    <col min="261" max="261" width="13" customWidth="1"/>
    <col min="262" max="262" width="13.140625" customWidth="1"/>
    <col min="515" max="515" width="19.7109375" customWidth="1"/>
    <col min="516" max="516" width="19.42578125" customWidth="1"/>
    <col min="517" max="517" width="13" customWidth="1"/>
    <col min="518" max="518" width="13.140625" customWidth="1"/>
    <col min="771" max="771" width="19.7109375" customWidth="1"/>
    <col min="772" max="772" width="19.42578125" customWidth="1"/>
    <col min="773" max="773" width="13" customWidth="1"/>
    <col min="774" max="774" width="13.140625" customWidth="1"/>
    <col min="1027" max="1027" width="19.7109375" customWidth="1"/>
    <col min="1028" max="1028" width="19.42578125" customWidth="1"/>
    <col min="1029" max="1029" width="13" customWidth="1"/>
    <col min="1030" max="1030" width="13.140625" customWidth="1"/>
    <col min="1283" max="1283" width="19.7109375" customWidth="1"/>
    <col min="1284" max="1284" width="19.42578125" customWidth="1"/>
    <col min="1285" max="1285" width="13" customWidth="1"/>
    <col min="1286" max="1286" width="13.140625" customWidth="1"/>
    <col min="1539" max="1539" width="19.7109375" customWidth="1"/>
    <col min="1540" max="1540" width="19.42578125" customWidth="1"/>
    <col min="1541" max="1541" width="13" customWidth="1"/>
    <col min="1542" max="1542" width="13.140625" customWidth="1"/>
    <col min="1795" max="1795" width="19.7109375" customWidth="1"/>
    <col min="1796" max="1796" width="19.42578125" customWidth="1"/>
    <col min="1797" max="1797" width="13" customWidth="1"/>
    <col min="1798" max="1798" width="13.140625" customWidth="1"/>
    <col min="2051" max="2051" width="19.7109375" customWidth="1"/>
    <col min="2052" max="2052" width="19.42578125" customWidth="1"/>
    <col min="2053" max="2053" width="13" customWidth="1"/>
    <col min="2054" max="2054" width="13.140625" customWidth="1"/>
    <col min="2307" max="2307" width="19.7109375" customWidth="1"/>
    <col min="2308" max="2308" width="19.42578125" customWidth="1"/>
    <col min="2309" max="2309" width="13" customWidth="1"/>
    <col min="2310" max="2310" width="13.140625" customWidth="1"/>
    <col min="2563" max="2563" width="19.7109375" customWidth="1"/>
    <col min="2564" max="2564" width="19.42578125" customWidth="1"/>
    <col min="2565" max="2565" width="13" customWidth="1"/>
    <col min="2566" max="2566" width="13.140625" customWidth="1"/>
    <col min="2819" max="2819" width="19.7109375" customWidth="1"/>
    <col min="2820" max="2820" width="19.42578125" customWidth="1"/>
    <col min="2821" max="2821" width="13" customWidth="1"/>
    <col min="2822" max="2822" width="13.140625" customWidth="1"/>
    <col min="3075" max="3075" width="19.7109375" customWidth="1"/>
    <col min="3076" max="3076" width="19.42578125" customWidth="1"/>
    <col min="3077" max="3077" width="13" customWidth="1"/>
    <col min="3078" max="3078" width="13.140625" customWidth="1"/>
    <col min="3331" max="3331" width="19.7109375" customWidth="1"/>
    <col min="3332" max="3332" width="19.42578125" customWidth="1"/>
    <col min="3333" max="3333" width="13" customWidth="1"/>
    <col min="3334" max="3334" width="13.140625" customWidth="1"/>
    <col min="3587" max="3587" width="19.7109375" customWidth="1"/>
    <col min="3588" max="3588" width="19.42578125" customWidth="1"/>
    <col min="3589" max="3589" width="13" customWidth="1"/>
    <col min="3590" max="3590" width="13.140625" customWidth="1"/>
    <col min="3843" max="3843" width="19.7109375" customWidth="1"/>
    <col min="3844" max="3844" width="19.42578125" customWidth="1"/>
    <col min="3845" max="3845" width="13" customWidth="1"/>
    <col min="3846" max="3846" width="13.140625" customWidth="1"/>
    <col min="4099" max="4099" width="19.7109375" customWidth="1"/>
    <col min="4100" max="4100" width="19.42578125" customWidth="1"/>
    <col min="4101" max="4101" width="13" customWidth="1"/>
    <col min="4102" max="4102" width="13.140625" customWidth="1"/>
    <col min="4355" max="4355" width="19.7109375" customWidth="1"/>
    <col min="4356" max="4356" width="19.42578125" customWidth="1"/>
    <col min="4357" max="4357" width="13" customWidth="1"/>
    <col min="4358" max="4358" width="13.140625" customWidth="1"/>
    <col min="4611" max="4611" width="19.7109375" customWidth="1"/>
    <col min="4612" max="4612" width="19.42578125" customWidth="1"/>
    <col min="4613" max="4613" width="13" customWidth="1"/>
    <col min="4614" max="4614" width="13.140625" customWidth="1"/>
    <col min="4867" max="4867" width="19.7109375" customWidth="1"/>
    <col min="4868" max="4868" width="19.42578125" customWidth="1"/>
    <col min="4869" max="4869" width="13" customWidth="1"/>
    <col min="4870" max="4870" width="13.140625" customWidth="1"/>
    <col min="5123" max="5123" width="19.7109375" customWidth="1"/>
    <col min="5124" max="5124" width="19.42578125" customWidth="1"/>
    <col min="5125" max="5125" width="13" customWidth="1"/>
    <col min="5126" max="5126" width="13.140625" customWidth="1"/>
    <col min="5379" max="5379" width="19.7109375" customWidth="1"/>
    <col min="5380" max="5380" width="19.42578125" customWidth="1"/>
    <col min="5381" max="5381" width="13" customWidth="1"/>
    <col min="5382" max="5382" width="13.140625" customWidth="1"/>
    <col min="5635" max="5635" width="19.7109375" customWidth="1"/>
    <col min="5636" max="5636" width="19.42578125" customWidth="1"/>
    <col min="5637" max="5637" width="13" customWidth="1"/>
    <col min="5638" max="5638" width="13.140625" customWidth="1"/>
    <col min="5891" max="5891" width="19.7109375" customWidth="1"/>
    <col min="5892" max="5892" width="19.42578125" customWidth="1"/>
    <col min="5893" max="5893" width="13" customWidth="1"/>
    <col min="5894" max="5894" width="13.140625" customWidth="1"/>
    <col min="6147" max="6147" width="19.7109375" customWidth="1"/>
    <col min="6148" max="6148" width="19.42578125" customWidth="1"/>
    <col min="6149" max="6149" width="13" customWidth="1"/>
    <col min="6150" max="6150" width="13.140625" customWidth="1"/>
    <col min="6403" max="6403" width="19.7109375" customWidth="1"/>
    <col min="6404" max="6404" width="19.42578125" customWidth="1"/>
    <col min="6405" max="6405" width="13" customWidth="1"/>
    <col min="6406" max="6406" width="13.140625" customWidth="1"/>
    <col min="6659" max="6659" width="19.7109375" customWidth="1"/>
    <col min="6660" max="6660" width="19.42578125" customWidth="1"/>
    <col min="6661" max="6661" width="13" customWidth="1"/>
    <col min="6662" max="6662" width="13.140625" customWidth="1"/>
    <col min="6915" max="6915" width="19.7109375" customWidth="1"/>
    <col min="6916" max="6916" width="19.42578125" customWidth="1"/>
    <col min="6917" max="6917" width="13" customWidth="1"/>
    <col min="6918" max="6918" width="13.140625" customWidth="1"/>
    <col min="7171" max="7171" width="19.7109375" customWidth="1"/>
    <col min="7172" max="7172" width="19.42578125" customWidth="1"/>
    <col min="7173" max="7173" width="13" customWidth="1"/>
    <col min="7174" max="7174" width="13.140625" customWidth="1"/>
    <col min="7427" max="7427" width="19.7109375" customWidth="1"/>
    <col min="7428" max="7428" width="19.42578125" customWidth="1"/>
    <col min="7429" max="7429" width="13" customWidth="1"/>
    <col min="7430" max="7430" width="13.140625" customWidth="1"/>
    <col min="7683" max="7683" width="19.7109375" customWidth="1"/>
    <col min="7684" max="7684" width="19.42578125" customWidth="1"/>
    <col min="7685" max="7685" width="13" customWidth="1"/>
    <col min="7686" max="7686" width="13.140625" customWidth="1"/>
    <col min="7939" max="7939" width="19.7109375" customWidth="1"/>
    <col min="7940" max="7940" width="19.42578125" customWidth="1"/>
    <col min="7941" max="7941" width="13" customWidth="1"/>
    <col min="7942" max="7942" width="13.140625" customWidth="1"/>
    <col min="8195" max="8195" width="19.7109375" customWidth="1"/>
    <col min="8196" max="8196" width="19.42578125" customWidth="1"/>
    <col min="8197" max="8197" width="13" customWidth="1"/>
    <col min="8198" max="8198" width="13.140625" customWidth="1"/>
    <col min="8451" max="8451" width="19.7109375" customWidth="1"/>
    <col min="8452" max="8452" width="19.42578125" customWidth="1"/>
    <col min="8453" max="8453" width="13" customWidth="1"/>
    <col min="8454" max="8454" width="13.140625" customWidth="1"/>
    <col min="8707" max="8707" width="19.7109375" customWidth="1"/>
    <col min="8708" max="8708" width="19.42578125" customWidth="1"/>
    <col min="8709" max="8709" width="13" customWidth="1"/>
    <col min="8710" max="8710" width="13.140625" customWidth="1"/>
    <col min="8963" max="8963" width="19.7109375" customWidth="1"/>
    <col min="8964" max="8964" width="19.42578125" customWidth="1"/>
    <col min="8965" max="8965" width="13" customWidth="1"/>
    <col min="8966" max="8966" width="13.140625" customWidth="1"/>
    <col min="9219" max="9219" width="19.7109375" customWidth="1"/>
    <col min="9220" max="9220" width="19.42578125" customWidth="1"/>
    <col min="9221" max="9221" width="13" customWidth="1"/>
    <col min="9222" max="9222" width="13.140625" customWidth="1"/>
    <col min="9475" max="9475" width="19.7109375" customWidth="1"/>
    <col min="9476" max="9476" width="19.42578125" customWidth="1"/>
    <col min="9477" max="9477" width="13" customWidth="1"/>
    <col min="9478" max="9478" width="13.140625" customWidth="1"/>
    <col min="9731" max="9731" width="19.7109375" customWidth="1"/>
    <col min="9732" max="9732" width="19.42578125" customWidth="1"/>
    <col min="9733" max="9733" width="13" customWidth="1"/>
    <col min="9734" max="9734" width="13.140625" customWidth="1"/>
    <col min="9987" max="9987" width="19.7109375" customWidth="1"/>
    <col min="9988" max="9988" width="19.42578125" customWidth="1"/>
    <col min="9989" max="9989" width="13" customWidth="1"/>
    <col min="9990" max="9990" width="13.140625" customWidth="1"/>
    <col min="10243" max="10243" width="19.7109375" customWidth="1"/>
    <col min="10244" max="10244" width="19.42578125" customWidth="1"/>
    <col min="10245" max="10245" width="13" customWidth="1"/>
    <col min="10246" max="10246" width="13.140625" customWidth="1"/>
    <col min="10499" max="10499" width="19.7109375" customWidth="1"/>
    <col min="10500" max="10500" width="19.42578125" customWidth="1"/>
    <col min="10501" max="10501" width="13" customWidth="1"/>
    <col min="10502" max="10502" width="13.140625" customWidth="1"/>
    <col min="10755" max="10755" width="19.7109375" customWidth="1"/>
    <col min="10756" max="10756" width="19.42578125" customWidth="1"/>
    <col min="10757" max="10757" width="13" customWidth="1"/>
    <col min="10758" max="10758" width="13.140625" customWidth="1"/>
    <col min="11011" max="11011" width="19.7109375" customWidth="1"/>
    <col min="11012" max="11012" width="19.42578125" customWidth="1"/>
    <col min="11013" max="11013" width="13" customWidth="1"/>
    <col min="11014" max="11014" width="13.140625" customWidth="1"/>
    <col min="11267" max="11267" width="19.7109375" customWidth="1"/>
    <col min="11268" max="11268" width="19.42578125" customWidth="1"/>
    <col min="11269" max="11269" width="13" customWidth="1"/>
    <col min="11270" max="11270" width="13.140625" customWidth="1"/>
    <col min="11523" max="11523" width="19.7109375" customWidth="1"/>
    <col min="11524" max="11524" width="19.42578125" customWidth="1"/>
    <col min="11525" max="11525" width="13" customWidth="1"/>
    <col min="11526" max="11526" width="13.140625" customWidth="1"/>
    <col min="11779" max="11779" width="19.7109375" customWidth="1"/>
    <col min="11780" max="11780" width="19.42578125" customWidth="1"/>
    <col min="11781" max="11781" width="13" customWidth="1"/>
    <col min="11782" max="11782" width="13.140625" customWidth="1"/>
    <col min="12035" max="12035" width="19.7109375" customWidth="1"/>
    <col min="12036" max="12036" width="19.42578125" customWidth="1"/>
    <col min="12037" max="12037" width="13" customWidth="1"/>
    <col min="12038" max="12038" width="13.140625" customWidth="1"/>
    <col min="12291" max="12291" width="19.7109375" customWidth="1"/>
    <col min="12292" max="12292" width="19.42578125" customWidth="1"/>
    <col min="12293" max="12293" width="13" customWidth="1"/>
    <col min="12294" max="12294" width="13.140625" customWidth="1"/>
    <col min="12547" max="12547" width="19.7109375" customWidth="1"/>
    <col min="12548" max="12548" width="19.42578125" customWidth="1"/>
    <col min="12549" max="12549" width="13" customWidth="1"/>
    <col min="12550" max="12550" width="13.140625" customWidth="1"/>
    <col min="12803" max="12803" width="19.7109375" customWidth="1"/>
    <col min="12804" max="12804" width="19.42578125" customWidth="1"/>
    <col min="12805" max="12805" width="13" customWidth="1"/>
    <col min="12806" max="12806" width="13.140625" customWidth="1"/>
    <col min="13059" max="13059" width="19.7109375" customWidth="1"/>
    <col min="13060" max="13060" width="19.42578125" customWidth="1"/>
    <col min="13061" max="13061" width="13" customWidth="1"/>
    <col min="13062" max="13062" width="13.140625" customWidth="1"/>
    <col min="13315" max="13315" width="19.7109375" customWidth="1"/>
    <col min="13316" max="13316" width="19.42578125" customWidth="1"/>
    <col min="13317" max="13317" width="13" customWidth="1"/>
    <col min="13318" max="13318" width="13.140625" customWidth="1"/>
    <col min="13571" max="13571" width="19.7109375" customWidth="1"/>
    <col min="13572" max="13572" width="19.42578125" customWidth="1"/>
    <col min="13573" max="13573" width="13" customWidth="1"/>
    <col min="13574" max="13574" width="13.140625" customWidth="1"/>
    <col min="13827" max="13827" width="19.7109375" customWidth="1"/>
    <col min="13828" max="13828" width="19.42578125" customWidth="1"/>
    <col min="13829" max="13829" width="13" customWidth="1"/>
    <col min="13830" max="13830" width="13.140625" customWidth="1"/>
    <col min="14083" max="14083" width="19.7109375" customWidth="1"/>
    <col min="14084" max="14084" width="19.42578125" customWidth="1"/>
    <col min="14085" max="14085" width="13" customWidth="1"/>
    <col min="14086" max="14086" width="13.140625" customWidth="1"/>
    <col min="14339" max="14339" width="19.7109375" customWidth="1"/>
    <col min="14340" max="14340" width="19.42578125" customWidth="1"/>
    <col min="14341" max="14341" width="13" customWidth="1"/>
    <col min="14342" max="14342" width="13.140625" customWidth="1"/>
    <col min="14595" max="14595" width="19.7109375" customWidth="1"/>
    <col min="14596" max="14596" width="19.42578125" customWidth="1"/>
    <col min="14597" max="14597" width="13" customWidth="1"/>
    <col min="14598" max="14598" width="13.140625" customWidth="1"/>
    <col min="14851" max="14851" width="19.7109375" customWidth="1"/>
    <col min="14852" max="14852" width="19.42578125" customWidth="1"/>
    <col min="14853" max="14853" width="13" customWidth="1"/>
    <col min="14854" max="14854" width="13.140625" customWidth="1"/>
    <col min="15107" max="15107" width="19.7109375" customWidth="1"/>
    <col min="15108" max="15108" width="19.42578125" customWidth="1"/>
    <col min="15109" max="15109" width="13" customWidth="1"/>
    <col min="15110" max="15110" width="13.140625" customWidth="1"/>
    <col min="15363" max="15363" width="19.7109375" customWidth="1"/>
    <col min="15364" max="15364" width="19.42578125" customWidth="1"/>
    <col min="15365" max="15365" width="13" customWidth="1"/>
    <col min="15366" max="15366" width="13.140625" customWidth="1"/>
    <col min="15619" max="15619" width="19.7109375" customWidth="1"/>
    <col min="15620" max="15620" width="19.42578125" customWidth="1"/>
    <col min="15621" max="15621" width="13" customWidth="1"/>
    <col min="15622" max="15622" width="13.140625" customWidth="1"/>
    <col min="15875" max="15875" width="19.7109375" customWidth="1"/>
    <col min="15876" max="15876" width="19.42578125" customWidth="1"/>
    <col min="15877" max="15877" width="13" customWidth="1"/>
    <col min="15878" max="15878" width="13.140625" customWidth="1"/>
    <col min="16131" max="16131" width="19.7109375" customWidth="1"/>
    <col min="16132" max="16132" width="19.42578125" customWidth="1"/>
    <col min="16133" max="16133" width="13" customWidth="1"/>
    <col min="16134" max="16134" width="13.140625" customWidth="1"/>
  </cols>
  <sheetData>
    <row r="1" spans="1:6" x14ac:dyDescent="0.2">
      <c r="A1" s="1" t="s">
        <v>25</v>
      </c>
      <c r="C1" s="2" t="s">
        <v>26</v>
      </c>
      <c r="F1" s="14" t="s">
        <v>2</v>
      </c>
    </row>
    <row r="9" spans="1:6" ht="24" x14ac:dyDescent="0.2">
      <c r="A9" s="30" t="s">
        <v>27</v>
      </c>
      <c r="B9" s="30" t="s">
        <v>3</v>
      </c>
      <c r="C9" s="30" t="s">
        <v>28</v>
      </c>
      <c r="D9" s="30" t="s">
        <v>29</v>
      </c>
      <c r="E9" s="30" t="s">
        <v>30</v>
      </c>
    </row>
    <row r="10" spans="1:6" x14ac:dyDescent="0.2">
      <c r="A10" s="31">
        <v>1</v>
      </c>
      <c r="B10" s="32">
        <v>4200</v>
      </c>
      <c r="C10" s="33">
        <f t="shared" ref="C10:C15" si="0">($D$10*A10)+$E$10</f>
        <v>4542.8571428571431</v>
      </c>
      <c r="D10" s="34">
        <f t="array" ref="D10:E10">LINEST(B10:B15,A10:A15)</f>
        <v>1122.8571428571429</v>
      </c>
      <c r="E10" s="35">
        <v>3420</v>
      </c>
    </row>
    <row r="11" spans="1:6" x14ac:dyDescent="0.2">
      <c r="A11" s="31">
        <v>2</v>
      </c>
      <c r="B11" s="32">
        <v>6100</v>
      </c>
      <c r="C11" s="33">
        <f t="shared" si="0"/>
        <v>5665.7142857142862</v>
      </c>
      <c r="D11" s="36"/>
      <c r="E11" s="36"/>
    </row>
    <row r="12" spans="1:6" x14ac:dyDescent="0.2">
      <c r="A12" s="31">
        <v>3</v>
      </c>
      <c r="B12" s="32">
        <v>7300</v>
      </c>
      <c r="C12" s="33">
        <f t="shared" si="0"/>
        <v>6788.5714285714284</v>
      </c>
      <c r="D12" s="36"/>
      <c r="E12" s="36"/>
    </row>
    <row r="13" spans="1:6" x14ac:dyDescent="0.2">
      <c r="A13" s="31">
        <v>4</v>
      </c>
      <c r="B13" s="32">
        <v>7300</v>
      </c>
      <c r="C13" s="33">
        <f t="shared" si="0"/>
        <v>7911.4285714285716</v>
      </c>
      <c r="D13" s="36"/>
      <c r="E13" s="36"/>
    </row>
    <row r="14" spans="1:6" x14ac:dyDescent="0.2">
      <c r="A14" s="31">
        <v>5</v>
      </c>
      <c r="B14" s="32">
        <v>8700</v>
      </c>
      <c r="C14" s="33">
        <f t="shared" si="0"/>
        <v>9034.2857142857138</v>
      </c>
      <c r="D14" s="36"/>
      <c r="E14" s="36"/>
    </row>
    <row r="15" spans="1:6" x14ac:dyDescent="0.2">
      <c r="A15" s="31">
        <v>6</v>
      </c>
      <c r="B15" s="32">
        <v>10500</v>
      </c>
      <c r="C15" s="33">
        <f t="shared" si="0"/>
        <v>10157.142857142857</v>
      </c>
      <c r="D15" s="36"/>
      <c r="E15" s="36"/>
    </row>
    <row r="16" spans="1:6" x14ac:dyDescent="0.2">
      <c r="A16" s="31">
        <v>7</v>
      </c>
      <c r="B16" s="37">
        <f t="array" ref="B16:B18">FORECAST(A16:A18,B10:B15,A10:A15)</f>
        <v>11280</v>
      </c>
      <c r="C16" s="38">
        <f t="array" ref="C16:C18">FORECAST(A16:A18,C10:C15,A10:A15)</f>
        <v>11280</v>
      </c>
    </row>
    <row r="17" spans="1:3" x14ac:dyDescent="0.2">
      <c r="A17" s="31">
        <v>8</v>
      </c>
      <c r="B17" s="34">
        <v>12402.857142857143</v>
      </c>
      <c r="C17" s="38">
        <v>12402.857142857143</v>
      </c>
    </row>
    <row r="18" spans="1:3" x14ac:dyDescent="0.2">
      <c r="A18" s="31">
        <v>9</v>
      </c>
      <c r="B18" s="34">
        <v>13525.714285714286</v>
      </c>
      <c r="C18" s="38">
        <v>13525.714285714286</v>
      </c>
    </row>
  </sheetData>
  <hyperlinks>
    <hyperlink ref="F1" location="Indice!A1" display="INDICE" xr:uid="{69FCBFCB-E5D4-4529-8032-2F710A3BED7C}"/>
  </hyperlinks>
  <pageMargins left="0.23622047244094491" right="0.75" top="0.23622047244094491" bottom="1" header="0" footer="0"/>
  <pageSetup paperSize="9" orientation="portrait"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59D1A-10FA-4732-B15F-540B5E0434E1}">
  <dimension ref="A1:N17"/>
  <sheetViews>
    <sheetView tabSelected="1" workbookViewId="0">
      <selection activeCell="G8" sqref="G8"/>
    </sheetView>
  </sheetViews>
  <sheetFormatPr baseColWidth="10" defaultRowHeight="12.75" x14ac:dyDescent="0.2"/>
  <cols>
    <col min="2" max="2" width="3.5703125" customWidth="1"/>
    <col min="3" max="4" width="3.7109375" customWidth="1"/>
    <col min="5" max="5" width="3.42578125" customWidth="1"/>
    <col min="6" max="6" width="4.140625" customWidth="1"/>
    <col min="7" max="7" width="5.28515625" customWidth="1"/>
    <col min="8" max="9" width="3.7109375" customWidth="1"/>
    <col min="10" max="10" width="4.140625" customWidth="1"/>
    <col min="11" max="11" width="4" customWidth="1"/>
    <col min="12" max="12" width="5.140625" customWidth="1"/>
    <col min="258" max="258" width="3.5703125" customWidth="1"/>
    <col min="259" max="260" width="3.7109375" customWidth="1"/>
    <col min="261" max="261" width="3.42578125" customWidth="1"/>
    <col min="262" max="262" width="4.140625" customWidth="1"/>
    <col min="263" max="263" width="5.28515625" customWidth="1"/>
    <col min="264" max="265" width="3.7109375" customWidth="1"/>
    <col min="266" max="266" width="4.140625" customWidth="1"/>
    <col min="267" max="267" width="4" customWidth="1"/>
    <col min="268" max="268" width="5.140625" customWidth="1"/>
    <col min="514" max="514" width="3.5703125" customWidth="1"/>
    <col min="515" max="516" width="3.7109375" customWidth="1"/>
    <col min="517" max="517" width="3.42578125" customWidth="1"/>
    <col min="518" max="518" width="4.140625" customWidth="1"/>
    <col min="519" max="519" width="5.28515625" customWidth="1"/>
    <col min="520" max="521" width="3.7109375" customWidth="1"/>
    <col min="522" max="522" width="4.140625" customWidth="1"/>
    <col min="523" max="523" width="4" customWidth="1"/>
    <col min="524" max="524" width="5.140625" customWidth="1"/>
    <col min="770" max="770" width="3.5703125" customWidth="1"/>
    <col min="771" max="772" width="3.7109375" customWidth="1"/>
    <col min="773" max="773" width="3.42578125" customWidth="1"/>
    <col min="774" max="774" width="4.140625" customWidth="1"/>
    <col min="775" max="775" width="5.28515625" customWidth="1"/>
    <col min="776" max="777" width="3.7109375" customWidth="1"/>
    <col min="778" max="778" width="4.140625" customWidth="1"/>
    <col min="779" max="779" width="4" customWidth="1"/>
    <col min="780" max="780" width="5.140625" customWidth="1"/>
    <col min="1026" max="1026" width="3.5703125" customWidth="1"/>
    <col min="1027" max="1028" width="3.7109375" customWidth="1"/>
    <col min="1029" max="1029" width="3.42578125" customWidth="1"/>
    <col min="1030" max="1030" width="4.140625" customWidth="1"/>
    <col min="1031" max="1031" width="5.28515625" customWidth="1"/>
    <col min="1032" max="1033" width="3.7109375" customWidth="1"/>
    <col min="1034" max="1034" width="4.140625" customWidth="1"/>
    <col min="1035" max="1035" width="4" customWidth="1"/>
    <col min="1036" max="1036" width="5.140625" customWidth="1"/>
    <col min="1282" max="1282" width="3.5703125" customWidth="1"/>
    <col min="1283" max="1284" width="3.7109375" customWidth="1"/>
    <col min="1285" max="1285" width="3.42578125" customWidth="1"/>
    <col min="1286" max="1286" width="4.140625" customWidth="1"/>
    <col min="1287" max="1287" width="5.28515625" customWidth="1"/>
    <col min="1288" max="1289" width="3.7109375" customWidth="1"/>
    <col min="1290" max="1290" width="4.140625" customWidth="1"/>
    <col min="1291" max="1291" width="4" customWidth="1"/>
    <col min="1292" max="1292" width="5.140625" customWidth="1"/>
    <col min="1538" max="1538" width="3.5703125" customWidth="1"/>
    <col min="1539" max="1540" width="3.7109375" customWidth="1"/>
    <col min="1541" max="1541" width="3.42578125" customWidth="1"/>
    <col min="1542" max="1542" width="4.140625" customWidth="1"/>
    <col min="1543" max="1543" width="5.28515625" customWidth="1"/>
    <col min="1544" max="1545" width="3.7109375" customWidth="1"/>
    <col min="1546" max="1546" width="4.140625" customWidth="1"/>
    <col min="1547" max="1547" width="4" customWidth="1"/>
    <col min="1548" max="1548" width="5.140625" customWidth="1"/>
    <col min="1794" max="1794" width="3.5703125" customWidth="1"/>
    <col min="1795" max="1796" width="3.7109375" customWidth="1"/>
    <col min="1797" max="1797" width="3.42578125" customWidth="1"/>
    <col min="1798" max="1798" width="4.140625" customWidth="1"/>
    <col min="1799" max="1799" width="5.28515625" customWidth="1"/>
    <col min="1800" max="1801" width="3.7109375" customWidth="1"/>
    <col min="1802" max="1802" width="4.140625" customWidth="1"/>
    <col min="1803" max="1803" width="4" customWidth="1"/>
    <col min="1804" max="1804" width="5.140625" customWidth="1"/>
    <col min="2050" max="2050" width="3.5703125" customWidth="1"/>
    <col min="2051" max="2052" width="3.7109375" customWidth="1"/>
    <col min="2053" max="2053" width="3.42578125" customWidth="1"/>
    <col min="2054" max="2054" width="4.140625" customWidth="1"/>
    <col min="2055" max="2055" width="5.28515625" customWidth="1"/>
    <col min="2056" max="2057" width="3.7109375" customWidth="1"/>
    <col min="2058" max="2058" width="4.140625" customWidth="1"/>
    <col min="2059" max="2059" width="4" customWidth="1"/>
    <col min="2060" max="2060" width="5.140625" customWidth="1"/>
    <col min="2306" max="2306" width="3.5703125" customWidth="1"/>
    <col min="2307" max="2308" width="3.7109375" customWidth="1"/>
    <col min="2309" max="2309" width="3.42578125" customWidth="1"/>
    <col min="2310" max="2310" width="4.140625" customWidth="1"/>
    <col min="2311" max="2311" width="5.28515625" customWidth="1"/>
    <col min="2312" max="2313" width="3.7109375" customWidth="1"/>
    <col min="2314" max="2314" width="4.140625" customWidth="1"/>
    <col min="2315" max="2315" width="4" customWidth="1"/>
    <col min="2316" max="2316" width="5.140625" customWidth="1"/>
    <col min="2562" max="2562" width="3.5703125" customWidth="1"/>
    <col min="2563" max="2564" width="3.7109375" customWidth="1"/>
    <col min="2565" max="2565" width="3.42578125" customWidth="1"/>
    <col min="2566" max="2566" width="4.140625" customWidth="1"/>
    <col min="2567" max="2567" width="5.28515625" customWidth="1"/>
    <col min="2568" max="2569" width="3.7109375" customWidth="1"/>
    <col min="2570" max="2570" width="4.140625" customWidth="1"/>
    <col min="2571" max="2571" width="4" customWidth="1"/>
    <col min="2572" max="2572" width="5.140625" customWidth="1"/>
    <col min="2818" max="2818" width="3.5703125" customWidth="1"/>
    <col min="2819" max="2820" width="3.7109375" customWidth="1"/>
    <col min="2821" max="2821" width="3.42578125" customWidth="1"/>
    <col min="2822" max="2822" width="4.140625" customWidth="1"/>
    <col min="2823" max="2823" width="5.28515625" customWidth="1"/>
    <col min="2824" max="2825" width="3.7109375" customWidth="1"/>
    <col min="2826" max="2826" width="4.140625" customWidth="1"/>
    <col min="2827" max="2827" width="4" customWidth="1"/>
    <col min="2828" max="2828" width="5.140625" customWidth="1"/>
    <col min="3074" max="3074" width="3.5703125" customWidth="1"/>
    <col min="3075" max="3076" width="3.7109375" customWidth="1"/>
    <col min="3077" max="3077" width="3.42578125" customWidth="1"/>
    <col min="3078" max="3078" width="4.140625" customWidth="1"/>
    <col min="3079" max="3079" width="5.28515625" customWidth="1"/>
    <col min="3080" max="3081" width="3.7109375" customWidth="1"/>
    <col min="3082" max="3082" width="4.140625" customWidth="1"/>
    <col min="3083" max="3083" width="4" customWidth="1"/>
    <col min="3084" max="3084" width="5.140625" customWidth="1"/>
    <col min="3330" max="3330" width="3.5703125" customWidth="1"/>
    <col min="3331" max="3332" width="3.7109375" customWidth="1"/>
    <col min="3333" max="3333" width="3.42578125" customWidth="1"/>
    <col min="3334" max="3334" width="4.140625" customWidth="1"/>
    <col min="3335" max="3335" width="5.28515625" customWidth="1"/>
    <col min="3336" max="3337" width="3.7109375" customWidth="1"/>
    <col min="3338" max="3338" width="4.140625" customWidth="1"/>
    <col min="3339" max="3339" width="4" customWidth="1"/>
    <col min="3340" max="3340" width="5.140625" customWidth="1"/>
    <col min="3586" max="3586" width="3.5703125" customWidth="1"/>
    <col min="3587" max="3588" width="3.7109375" customWidth="1"/>
    <col min="3589" max="3589" width="3.42578125" customWidth="1"/>
    <col min="3590" max="3590" width="4.140625" customWidth="1"/>
    <col min="3591" max="3591" width="5.28515625" customWidth="1"/>
    <col min="3592" max="3593" width="3.7109375" customWidth="1"/>
    <col min="3594" max="3594" width="4.140625" customWidth="1"/>
    <col min="3595" max="3595" width="4" customWidth="1"/>
    <col min="3596" max="3596" width="5.140625" customWidth="1"/>
    <col min="3842" max="3842" width="3.5703125" customWidth="1"/>
    <col min="3843" max="3844" width="3.7109375" customWidth="1"/>
    <col min="3845" max="3845" width="3.42578125" customWidth="1"/>
    <col min="3846" max="3846" width="4.140625" customWidth="1"/>
    <col min="3847" max="3847" width="5.28515625" customWidth="1"/>
    <col min="3848" max="3849" width="3.7109375" customWidth="1"/>
    <col min="3850" max="3850" width="4.140625" customWidth="1"/>
    <col min="3851" max="3851" width="4" customWidth="1"/>
    <col min="3852" max="3852" width="5.140625" customWidth="1"/>
    <col min="4098" max="4098" width="3.5703125" customWidth="1"/>
    <col min="4099" max="4100" width="3.7109375" customWidth="1"/>
    <col min="4101" max="4101" width="3.42578125" customWidth="1"/>
    <col min="4102" max="4102" width="4.140625" customWidth="1"/>
    <col min="4103" max="4103" width="5.28515625" customWidth="1"/>
    <col min="4104" max="4105" width="3.7109375" customWidth="1"/>
    <col min="4106" max="4106" width="4.140625" customWidth="1"/>
    <col min="4107" max="4107" width="4" customWidth="1"/>
    <col min="4108" max="4108" width="5.140625" customWidth="1"/>
    <col min="4354" max="4354" width="3.5703125" customWidth="1"/>
    <col min="4355" max="4356" width="3.7109375" customWidth="1"/>
    <col min="4357" max="4357" width="3.42578125" customWidth="1"/>
    <col min="4358" max="4358" width="4.140625" customWidth="1"/>
    <col min="4359" max="4359" width="5.28515625" customWidth="1"/>
    <col min="4360" max="4361" width="3.7109375" customWidth="1"/>
    <col min="4362" max="4362" width="4.140625" customWidth="1"/>
    <col min="4363" max="4363" width="4" customWidth="1"/>
    <col min="4364" max="4364" width="5.140625" customWidth="1"/>
    <col min="4610" max="4610" width="3.5703125" customWidth="1"/>
    <col min="4611" max="4612" width="3.7109375" customWidth="1"/>
    <col min="4613" max="4613" width="3.42578125" customWidth="1"/>
    <col min="4614" max="4614" width="4.140625" customWidth="1"/>
    <col min="4615" max="4615" width="5.28515625" customWidth="1"/>
    <col min="4616" max="4617" width="3.7109375" customWidth="1"/>
    <col min="4618" max="4618" width="4.140625" customWidth="1"/>
    <col min="4619" max="4619" width="4" customWidth="1"/>
    <col min="4620" max="4620" width="5.140625" customWidth="1"/>
    <col min="4866" max="4866" width="3.5703125" customWidth="1"/>
    <col min="4867" max="4868" width="3.7109375" customWidth="1"/>
    <col min="4869" max="4869" width="3.42578125" customWidth="1"/>
    <col min="4870" max="4870" width="4.140625" customWidth="1"/>
    <col min="4871" max="4871" width="5.28515625" customWidth="1"/>
    <col min="4872" max="4873" width="3.7109375" customWidth="1"/>
    <col min="4874" max="4874" width="4.140625" customWidth="1"/>
    <col min="4875" max="4875" width="4" customWidth="1"/>
    <col min="4876" max="4876" width="5.140625" customWidth="1"/>
    <col min="5122" max="5122" width="3.5703125" customWidth="1"/>
    <col min="5123" max="5124" width="3.7109375" customWidth="1"/>
    <col min="5125" max="5125" width="3.42578125" customWidth="1"/>
    <col min="5126" max="5126" width="4.140625" customWidth="1"/>
    <col min="5127" max="5127" width="5.28515625" customWidth="1"/>
    <col min="5128" max="5129" width="3.7109375" customWidth="1"/>
    <col min="5130" max="5130" width="4.140625" customWidth="1"/>
    <col min="5131" max="5131" width="4" customWidth="1"/>
    <col min="5132" max="5132" width="5.140625" customWidth="1"/>
    <col min="5378" max="5378" width="3.5703125" customWidth="1"/>
    <col min="5379" max="5380" width="3.7109375" customWidth="1"/>
    <col min="5381" max="5381" width="3.42578125" customWidth="1"/>
    <col min="5382" max="5382" width="4.140625" customWidth="1"/>
    <col min="5383" max="5383" width="5.28515625" customWidth="1"/>
    <col min="5384" max="5385" width="3.7109375" customWidth="1"/>
    <col min="5386" max="5386" width="4.140625" customWidth="1"/>
    <col min="5387" max="5387" width="4" customWidth="1"/>
    <col min="5388" max="5388" width="5.140625" customWidth="1"/>
    <col min="5634" max="5634" width="3.5703125" customWidth="1"/>
    <col min="5635" max="5636" width="3.7109375" customWidth="1"/>
    <col min="5637" max="5637" width="3.42578125" customWidth="1"/>
    <col min="5638" max="5638" width="4.140625" customWidth="1"/>
    <col min="5639" max="5639" width="5.28515625" customWidth="1"/>
    <col min="5640" max="5641" width="3.7109375" customWidth="1"/>
    <col min="5642" max="5642" width="4.140625" customWidth="1"/>
    <col min="5643" max="5643" width="4" customWidth="1"/>
    <col min="5644" max="5644" width="5.140625" customWidth="1"/>
    <col min="5890" max="5890" width="3.5703125" customWidth="1"/>
    <col min="5891" max="5892" width="3.7109375" customWidth="1"/>
    <col min="5893" max="5893" width="3.42578125" customWidth="1"/>
    <col min="5894" max="5894" width="4.140625" customWidth="1"/>
    <col min="5895" max="5895" width="5.28515625" customWidth="1"/>
    <col min="5896" max="5897" width="3.7109375" customWidth="1"/>
    <col min="5898" max="5898" width="4.140625" customWidth="1"/>
    <col min="5899" max="5899" width="4" customWidth="1"/>
    <col min="5900" max="5900" width="5.140625" customWidth="1"/>
    <col min="6146" max="6146" width="3.5703125" customWidth="1"/>
    <col min="6147" max="6148" width="3.7109375" customWidth="1"/>
    <col min="6149" max="6149" width="3.42578125" customWidth="1"/>
    <col min="6150" max="6150" width="4.140625" customWidth="1"/>
    <col min="6151" max="6151" width="5.28515625" customWidth="1"/>
    <col min="6152" max="6153" width="3.7109375" customWidth="1"/>
    <col min="6154" max="6154" width="4.140625" customWidth="1"/>
    <col min="6155" max="6155" width="4" customWidth="1"/>
    <col min="6156" max="6156" width="5.140625" customWidth="1"/>
    <col min="6402" max="6402" width="3.5703125" customWidth="1"/>
    <col min="6403" max="6404" width="3.7109375" customWidth="1"/>
    <col min="6405" max="6405" width="3.42578125" customWidth="1"/>
    <col min="6406" max="6406" width="4.140625" customWidth="1"/>
    <col min="6407" max="6407" width="5.28515625" customWidth="1"/>
    <col min="6408" max="6409" width="3.7109375" customWidth="1"/>
    <col min="6410" max="6410" width="4.140625" customWidth="1"/>
    <col min="6411" max="6411" width="4" customWidth="1"/>
    <col min="6412" max="6412" width="5.140625" customWidth="1"/>
    <col min="6658" max="6658" width="3.5703125" customWidth="1"/>
    <col min="6659" max="6660" width="3.7109375" customWidth="1"/>
    <col min="6661" max="6661" width="3.42578125" customWidth="1"/>
    <col min="6662" max="6662" width="4.140625" customWidth="1"/>
    <col min="6663" max="6663" width="5.28515625" customWidth="1"/>
    <col min="6664" max="6665" width="3.7109375" customWidth="1"/>
    <col min="6666" max="6666" width="4.140625" customWidth="1"/>
    <col min="6667" max="6667" width="4" customWidth="1"/>
    <col min="6668" max="6668" width="5.140625" customWidth="1"/>
    <col min="6914" max="6914" width="3.5703125" customWidth="1"/>
    <col min="6915" max="6916" width="3.7109375" customWidth="1"/>
    <col min="6917" max="6917" width="3.42578125" customWidth="1"/>
    <col min="6918" max="6918" width="4.140625" customWidth="1"/>
    <col min="6919" max="6919" width="5.28515625" customWidth="1"/>
    <col min="6920" max="6921" width="3.7109375" customWidth="1"/>
    <col min="6922" max="6922" width="4.140625" customWidth="1"/>
    <col min="6923" max="6923" width="4" customWidth="1"/>
    <col min="6924" max="6924" width="5.140625" customWidth="1"/>
    <col min="7170" max="7170" width="3.5703125" customWidth="1"/>
    <col min="7171" max="7172" width="3.7109375" customWidth="1"/>
    <col min="7173" max="7173" width="3.42578125" customWidth="1"/>
    <col min="7174" max="7174" width="4.140625" customWidth="1"/>
    <col min="7175" max="7175" width="5.28515625" customWidth="1"/>
    <col min="7176" max="7177" width="3.7109375" customWidth="1"/>
    <col min="7178" max="7178" width="4.140625" customWidth="1"/>
    <col min="7179" max="7179" width="4" customWidth="1"/>
    <col min="7180" max="7180" width="5.140625" customWidth="1"/>
    <col min="7426" max="7426" width="3.5703125" customWidth="1"/>
    <col min="7427" max="7428" width="3.7109375" customWidth="1"/>
    <col min="7429" max="7429" width="3.42578125" customWidth="1"/>
    <col min="7430" max="7430" width="4.140625" customWidth="1"/>
    <col min="7431" max="7431" width="5.28515625" customWidth="1"/>
    <col min="7432" max="7433" width="3.7109375" customWidth="1"/>
    <col min="7434" max="7434" width="4.140625" customWidth="1"/>
    <col min="7435" max="7435" width="4" customWidth="1"/>
    <col min="7436" max="7436" width="5.140625" customWidth="1"/>
    <col min="7682" max="7682" width="3.5703125" customWidth="1"/>
    <col min="7683" max="7684" width="3.7109375" customWidth="1"/>
    <col min="7685" max="7685" width="3.42578125" customWidth="1"/>
    <col min="7686" max="7686" width="4.140625" customWidth="1"/>
    <col min="7687" max="7687" width="5.28515625" customWidth="1"/>
    <col min="7688" max="7689" width="3.7109375" customWidth="1"/>
    <col min="7690" max="7690" width="4.140625" customWidth="1"/>
    <col min="7691" max="7691" width="4" customWidth="1"/>
    <col min="7692" max="7692" width="5.140625" customWidth="1"/>
    <col min="7938" max="7938" width="3.5703125" customWidth="1"/>
    <col min="7939" max="7940" width="3.7109375" customWidth="1"/>
    <col min="7941" max="7941" width="3.42578125" customWidth="1"/>
    <col min="7942" max="7942" width="4.140625" customWidth="1"/>
    <col min="7943" max="7943" width="5.28515625" customWidth="1"/>
    <col min="7944" max="7945" width="3.7109375" customWidth="1"/>
    <col min="7946" max="7946" width="4.140625" customWidth="1"/>
    <col min="7947" max="7947" width="4" customWidth="1"/>
    <col min="7948" max="7948" width="5.140625" customWidth="1"/>
    <col min="8194" max="8194" width="3.5703125" customWidth="1"/>
    <col min="8195" max="8196" width="3.7109375" customWidth="1"/>
    <col min="8197" max="8197" width="3.42578125" customWidth="1"/>
    <col min="8198" max="8198" width="4.140625" customWidth="1"/>
    <col min="8199" max="8199" width="5.28515625" customWidth="1"/>
    <col min="8200" max="8201" width="3.7109375" customWidth="1"/>
    <col min="8202" max="8202" width="4.140625" customWidth="1"/>
    <col min="8203" max="8203" width="4" customWidth="1"/>
    <col min="8204" max="8204" width="5.140625" customWidth="1"/>
    <col min="8450" max="8450" width="3.5703125" customWidth="1"/>
    <col min="8451" max="8452" width="3.7109375" customWidth="1"/>
    <col min="8453" max="8453" width="3.42578125" customWidth="1"/>
    <col min="8454" max="8454" width="4.140625" customWidth="1"/>
    <col min="8455" max="8455" width="5.28515625" customWidth="1"/>
    <col min="8456" max="8457" width="3.7109375" customWidth="1"/>
    <col min="8458" max="8458" width="4.140625" customWidth="1"/>
    <col min="8459" max="8459" width="4" customWidth="1"/>
    <col min="8460" max="8460" width="5.140625" customWidth="1"/>
    <col min="8706" max="8706" width="3.5703125" customWidth="1"/>
    <col min="8707" max="8708" width="3.7109375" customWidth="1"/>
    <col min="8709" max="8709" width="3.42578125" customWidth="1"/>
    <col min="8710" max="8710" width="4.140625" customWidth="1"/>
    <col min="8711" max="8711" width="5.28515625" customWidth="1"/>
    <col min="8712" max="8713" width="3.7109375" customWidth="1"/>
    <col min="8714" max="8714" width="4.140625" customWidth="1"/>
    <col min="8715" max="8715" width="4" customWidth="1"/>
    <col min="8716" max="8716" width="5.140625" customWidth="1"/>
    <col min="8962" max="8962" width="3.5703125" customWidth="1"/>
    <col min="8963" max="8964" width="3.7109375" customWidth="1"/>
    <col min="8965" max="8965" width="3.42578125" customWidth="1"/>
    <col min="8966" max="8966" width="4.140625" customWidth="1"/>
    <col min="8967" max="8967" width="5.28515625" customWidth="1"/>
    <col min="8968" max="8969" width="3.7109375" customWidth="1"/>
    <col min="8970" max="8970" width="4.140625" customWidth="1"/>
    <col min="8971" max="8971" width="4" customWidth="1"/>
    <col min="8972" max="8972" width="5.140625" customWidth="1"/>
    <col min="9218" max="9218" width="3.5703125" customWidth="1"/>
    <col min="9219" max="9220" width="3.7109375" customWidth="1"/>
    <col min="9221" max="9221" width="3.42578125" customWidth="1"/>
    <col min="9222" max="9222" width="4.140625" customWidth="1"/>
    <col min="9223" max="9223" width="5.28515625" customWidth="1"/>
    <col min="9224" max="9225" width="3.7109375" customWidth="1"/>
    <col min="9226" max="9226" width="4.140625" customWidth="1"/>
    <col min="9227" max="9227" width="4" customWidth="1"/>
    <col min="9228" max="9228" width="5.140625" customWidth="1"/>
    <col min="9474" max="9474" width="3.5703125" customWidth="1"/>
    <col min="9475" max="9476" width="3.7109375" customWidth="1"/>
    <col min="9477" max="9477" width="3.42578125" customWidth="1"/>
    <col min="9478" max="9478" width="4.140625" customWidth="1"/>
    <col min="9479" max="9479" width="5.28515625" customWidth="1"/>
    <col min="9480" max="9481" width="3.7109375" customWidth="1"/>
    <col min="9482" max="9482" width="4.140625" customWidth="1"/>
    <col min="9483" max="9483" width="4" customWidth="1"/>
    <col min="9484" max="9484" width="5.140625" customWidth="1"/>
    <col min="9730" max="9730" width="3.5703125" customWidth="1"/>
    <col min="9731" max="9732" width="3.7109375" customWidth="1"/>
    <col min="9733" max="9733" width="3.42578125" customWidth="1"/>
    <col min="9734" max="9734" width="4.140625" customWidth="1"/>
    <col min="9735" max="9735" width="5.28515625" customWidth="1"/>
    <col min="9736" max="9737" width="3.7109375" customWidth="1"/>
    <col min="9738" max="9738" width="4.140625" customWidth="1"/>
    <col min="9739" max="9739" width="4" customWidth="1"/>
    <col min="9740" max="9740" width="5.140625" customWidth="1"/>
    <col min="9986" max="9986" width="3.5703125" customWidth="1"/>
    <col min="9987" max="9988" width="3.7109375" customWidth="1"/>
    <col min="9989" max="9989" width="3.42578125" customWidth="1"/>
    <col min="9990" max="9990" width="4.140625" customWidth="1"/>
    <col min="9991" max="9991" width="5.28515625" customWidth="1"/>
    <col min="9992" max="9993" width="3.7109375" customWidth="1"/>
    <col min="9994" max="9994" width="4.140625" customWidth="1"/>
    <col min="9995" max="9995" width="4" customWidth="1"/>
    <col min="9996" max="9996" width="5.140625" customWidth="1"/>
    <col min="10242" max="10242" width="3.5703125" customWidth="1"/>
    <col min="10243" max="10244" width="3.7109375" customWidth="1"/>
    <col min="10245" max="10245" width="3.42578125" customWidth="1"/>
    <col min="10246" max="10246" width="4.140625" customWidth="1"/>
    <col min="10247" max="10247" width="5.28515625" customWidth="1"/>
    <col min="10248" max="10249" width="3.7109375" customWidth="1"/>
    <col min="10250" max="10250" width="4.140625" customWidth="1"/>
    <col min="10251" max="10251" width="4" customWidth="1"/>
    <col min="10252" max="10252" width="5.140625" customWidth="1"/>
    <col min="10498" max="10498" width="3.5703125" customWidth="1"/>
    <col min="10499" max="10500" width="3.7109375" customWidth="1"/>
    <col min="10501" max="10501" width="3.42578125" customWidth="1"/>
    <col min="10502" max="10502" width="4.140625" customWidth="1"/>
    <col min="10503" max="10503" width="5.28515625" customWidth="1"/>
    <col min="10504" max="10505" width="3.7109375" customWidth="1"/>
    <col min="10506" max="10506" width="4.140625" customWidth="1"/>
    <col min="10507" max="10507" width="4" customWidth="1"/>
    <col min="10508" max="10508" width="5.140625" customWidth="1"/>
    <col min="10754" max="10754" width="3.5703125" customWidth="1"/>
    <col min="10755" max="10756" width="3.7109375" customWidth="1"/>
    <col min="10757" max="10757" width="3.42578125" customWidth="1"/>
    <col min="10758" max="10758" width="4.140625" customWidth="1"/>
    <col min="10759" max="10759" width="5.28515625" customWidth="1"/>
    <col min="10760" max="10761" width="3.7109375" customWidth="1"/>
    <col min="10762" max="10762" width="4.140625" customWidth="1"/>
    <col min="10763" max="10763" width="4" customWidth="1"/>
    <col min="10764" max="10764" width="5.140625" customWidth="1"/>
    <col min="11010" max="11010" width="3.5703125" customWidth="1"/>
    <col min="11011" max="11012" width="3.7109375" customWidth="1"/>
    <col min="11013" max="11013" width="3.42578125" customWidth="1"/>
    <col min="11014" max="11014" width="4.140625" customWidth="1"/>
    <col min="11015" max="11015" width="5.28515625" customWidth="1"/>
    <col min="11016" max="11017" width="3.7109375" customWidth="1"/>
    <col min="11018" max="11018" width="4.140625" customWidth="1"/>
    <col min="11019" max="11019" width="4" customWidth="1"/>
    <col min="11020" max="11020" width="5.140625" customWidth="1"/>
    <col min="11266" max="11266" width="3.5703125" customWidth="1"/>
    <col min="11267" max="11268" width="3.7109375" customWidth="1"/>
    <col min="11269" max="11269" width="3.42578125" customWidth="1"/>
    <col min="11270" max="11270" width="4.140625" customWidth="1"/>
    <col min="11271" max="11271" width="5.28515625" customWidth="1"/>
    <col min="11272" max="11273" width="3.7109375" customWidth="1"/>
    <col min="11274" max="11274" width="4.140625" customWidth="1"/>
    <col min="11275" max="11275" width="4" customWidth="1"/>
    <col min="11276" max="11276" width="5.140625" customWidth="1"/>
    <col min="11522" max="11522" width="3.5703125" customWidth="1"/>
    <col min="11523" max="11524" width="3.7109375" customWidth="1"/>
    <col min="11525" max="11525" width="3.42578125" customWidth="1"/>
    <col min="11526" max="11526" width="4.140625" customWidth="1"/>
    <col min="11527" max="11527" width="5.28515625" customWidth="1"/>
    <col min="11528" max="11529" width="3.7109375" customWidth="1"/>
    <col min="11530" max="11530" width="4.140625" customWidth="1"/>
    <col min="11531" max="11531" width="4" customWidth="1"/>
    <col min="11532" max="11532" width="5.140625" customWidth="1"/>
    <col min="11778" max="11778" width="3.5703125" customWidth="1"/>
    <col min="11779" max="11780" width="3.7109375" customWidth="1"/>
    <col min="11781" max="11781" width="3.42578125" customWidth="1"/>
    <col min="11782" max="11782" width="4.140625" customWidth="1"/>
    <col min="11783" max="11783" width="5.28515625" customWidth="1"/>
    <col min="11784" max="11785" width="3.7109375" customWidth="1"/>
    <col min="11786" max="11786" width="4.140625" customWidth="1"/>
    <col min="11787" max="11787" width="4" customWidth="1"/>
    <col min="11788" max="11788" width="5.140625" customWidth="1"/>
    <col min="12034" max="12034" width="3.5703125" customWidth="1"/>
    <col min="12035" max="12036" width="3.7109375" customWidth="1"/>
    <col min="12037" max="12037" width="3.42578125" customWidth="1"/>
    <col min="12038" max="12038" width="4.140625" customWidth="1"/>
    <col min="12039" max="12039" width="5.28515625" customWidth="1"/>
    <col min="12040" max="12041" width="3.7109375" customWidth="1"/>
    <col min="12042" max="12042" width="4.140625" customWidth="1"/>
    <col min="12043" max="12043" width="4" customWidth="1"/>
    <col min="12044" max="12044" width="5.140625" customWidth="1"/>
    <col min="12290" max="12290" width="3.5703125" customWidth="1"/>
    <col min="12291" max="12292" width="3.7109375" customWidth="1"/>
    <col min="12293" max="12293" width="3.42578125" customWidth="1"/>
    <col min="12294" max="12294" width="4.140625" customWidth="1"/>
    <col min="12295" max="12295" width="5.28515625" customWidth="1"/>
    <col min="12296" max="12297" width="3.7109375" customWidth="1"/>
    <col min="12298" max="12298" width="4.140625" customWidth="1"/>
    <col min="12299" max="12299" width="4" customWidth="1"/>
    <col min="12300" max="12300" width="5.140625" customWidth="1"/>
    <col min="12546" max="12546" width="3.5703125" customWidth="1"/>
    <col min="12547" max="12548" width="3.7109375" customWidth="1"/>
    <col min="12549" max="12549" width="3.42578125" customWidth="1"/>
    <col min="12550" max="12550" width="4.140625" customWidth="1"/>
    <col min="12551" max="12551" width="5.28515625" customWidth="1"/>
    <col min="12552" max="12553" width="3.7109375" customWidth="1"/>
    <col min="12554" max="12554" width="4.140625" customWidth="1"/>
    <col min="12555" max="12555" width="4" customWidth="1"/>
    <col min="12556" max="12556" width="5.140625" customWidth="1"/>
    <col min="12802" max="12802" width="3.5703125" customWidth="1"/>
    <col min="12803" max="12804" width="3.7109375" customWidth="1"/>
    <col min="12805" max="12805" width="3.42578125" customWidth="1"/>
    <col min="12806" max="12806" width="4.140625" customWidth="1"/>
    <col min="12807" max="12807" width="5.28515625" customWidth="1"/>
    <col min="12808" max="12809" width="3.7109375" customWidth="1"/>
    <col min="12810" max="12810" width="4.140625" customWidth="1"/>
    <col min="12811" max="12811" width="4" customWidth="1"/>
    <col min="12812" max="12812" width="5.140625" customWidth="1"/>
    <col min="13058" max="13058" width="3.5703125" customWidth="1"/>
    <col min="13059" max="13060" width="3.7109375" customWidth="1"/>
    <col min="13061" max="13061" width="3.42578125" customWidth="1"/>
    <col min="13062" max="13062" width="4.140625" customWidth="1"/>
    <col min="13063" max="13063" width="5.28515625" customWidth="1"/>
    <col min="13064" max="13065" width="3.7109375" customWidth="1"/>
    <col min="13066" max="13066" width="4.140625" customWidth="1"/>
    <col min="13067" max="13067" width="4" customWidth="1"/>
    <col min="13068" max="13068" width="5.140625" customWidth="1"/>
    <col min="13314" max="13314" width="3.5703125" customWidth="1"/>
    <col min="13315" max="13316" width="3.7109375" customWidth="1"/>
    <col min="13317" max="13317" width="3.42578125" customWidth="1"/>
    <col min="13318" max="13318" width="4.140625" customWidth="1"/>
    <col min="13319" max="13319" width="5.28515625" customWidth="1"/>
    <col min="13320" max="13321" width="3.7109375" customWidth="1"/>
    <col min="13322" max="13322" width="4.140625" customWidth="1"/>
    <col min="13323" max="13323" width="4" customWidth="1"/>
    <col min="13324" max="13324" width="5.140625" customWidth="1"/>
    <col min="13570" max="13570" width="3.5703125" customWidth="1"/>
    <col min="13571" max="13572" width="3.7109375" customWidth="1"/>
    <col min="13573" max="13573" width="3.42578125" customWidth="1"/>
    <col min="13574" max="13574" width="4.140625" customWidth="1"/>
    <col min="13575" max="13575" width="5.28515625" customWidth="1"/>
    <col min="13576" max="13577" width="3.7109375" customWidth="1"/>
    <col min="13578" max="13578" width="4.140625" customWidth="1"/>
    <col min="13579" max="13579" width="4" customWidth="1"/>
    <col min="13580" max="13580" width="5.140625" customWidth="1"/>
    <col min="13826" max="13826" width="3.5703125" customWidth="1"/>
    <col min="13827" max="13828" width="3.7109375" customWidth="1"/>
    <col min="13829" max="13829" width="3.42578125" customWidth="1"/>
    <col min="13830" max="13830" width="4.140625" customWidth="1"/>
    <col min="13831" max="13831" width="5.28515625" customWidth="1"/>
    <col min="13832" max="13833" width="3.7109375" customWidth="1"/>
    <col min="13834" max="13834" width="4.140625" customWidth="1"/>
    <col min="13835" max="13835" width="4" customWidth="1"/>
    <col min="13836" max="13836" width="5.140625" customWidth="1"/>
    <col min="14082" max="14082" width="3.5703125" customWidth="1"/>
    <col min="14083" max="14084" width="3.7109375" customWidth="1"/>
    <col min="14085" max="14085" width="3.42578125" customWidth="1"/>
    <col min="14086" max="14086" width="4.140625" customWidth="1"/>
    <col min="14087" max="14087" width="5.28515625" customWidth="1"/>
    <col min="14088" max="14089" width="3.7109375" customWidth="1"/>
    <col min="14090" max="14090" width="4.140625" customWidth="1"/>
    <col min="14091" max="14091" width="4" customWidth="1"/>
    <col min="14092" max="14092" width="5.140625" customWidth="1"/>
    <col min="14338" max="14338" width="3.5703125" customWidth="1"/>
    <col min="14339" max="14340" width="3.7109375" customWidth="1"/>
    <col min="14341" max="14341" width="3.42578125" customWidth="1"/>
    <col min="14342" max="14342" width="4.140625" customWidth="1"/>
    <col min="14343" max="14343" width="5.28515625" customWidth="1"/>
    <col min="14344" max="14345" width="3.7109375" customWidth="1"/>
    <col min="14346" max="14346" width="4.140625" customWidth="1"/>
    <col min="14347" max="14347" width="4" customWidth="1"/>
    <col min="14348" max="14348" width="5.140625" customWidth="1"/>
    <col min="14594" max="14594" width="3.5703125" customWidth="1"/>
    <col min="14595" max="14596" width="3.7109375" customWidth="1"/>
    <col min="14597" max="14597" width="3.42578125" customWidth="1"/>
    <col min="14598" max="14598" width="4.140625" customWidth="1"/>
    <col min="14599" max="14599" width="5.28515625" customWidth="1"/>
    <col min="14600" max="14601" width="3.7109375" customWidth="1"/>
    <col min="14602" max="14602" width="4.140625" customWidth="1"/>
    <col min="14603" max="14603" width="4" customWidth="1"/>
    <col min="14604" max="14604" width="5.140625" customWidth="1"/>
    <col min="14850" max="14850" width="3.5703125" customWidth="1"/>
    <col min="14851" max="14852" width="3.7109375" customWidth="1"/>
    <col min="14853" max="14853" width="3.42578125" customWidth="1"/>
    <col min="14854" max="14854" width="4.140625" customWidth="1"/>
    <col min="14855" max="14855" width="5.28515625" customWidth="1"/>
    <col min="14856" max="14857" width="3.7109375" customWidth="1"/>
    <col min="14858" max="14858" width="4.140625" customWidth="1"/>
    <col min="14859" max="14859" width="4" customWidth="1"/>
    <col min="14860" max="14860" width="5.140625" customWidth="1"/>
    <col min="15106" max="15106" width="3.5703125" customWidth="1"/>
    <col min="15107" max="15108" width="3.7109375" customWidth="1"/>
    <col min="15109" max="15109" width="3.42578125" customWidth="1"/>
    <col min="15110" max="15110" width="4.140625" customWidth="1"/>
    <col min="15111" max="15111" width="5.28515625" customWidth="1"/>
    <col min="15112" max="15113" width="3.7109375" customWidth="1"/>
    <col min="15114" max="15114" width="4.140625" customWidth="1"/>
    <col min="15115" max="15115" width="4" customWidth="1"/>
    <col min="15116" max="15116" width="5.140625" customWidth="1"/>
    <col min="15362" max="15362" width="3.5703125" customWidth="1"/>
    <col min="15363" max="15364" width="3.7109375" customWidth="1"/>
    <col min="15365" max="15365" width="3.42578125" customWidth="1"/>
    <col min="15366" max="15366" width="4.140625" customWidth="1"/>
    <col min="15367" max="15367" width="5.28515625" customWidth="1"/>
    <col min="15368" max="15369" width="3.7109375" customWidth="1"/>
    <col min="15370" max="15370" width="4.140625" customWidth="1"/>
    <col min="15371" max="15371" width="4" customWidth="1"/>
    <col min="15372" max="15372" width="5.140625" customWidth="1"/>
    <col min="15618" max="15618" width="3.5703125" customWidth="1"/>
    <col min="15619" max="15620" width="3.7109375" customWidth="1"/>
    <col min="15621" max="15621" width="3.42578125" customWidth="1"/>
    <col min="15622" max="15622" width="4.140625" customWidth="1"/>
    <col min="15623" max="15623" width="5.28515625" customWidth="1"/>
    <col min="15624" max="15625" width="3.7109375" customWidth="1"/>
    <col min="15626" max="15626" width="4.140625" customWidth="1"/>
    <col min="15627" max="15627" width="4" customWidth="1"/>
    <col min="15628" max="15628" width="5.140625" customWidth="1"/>
    <col min="15874" max="15874" width="3.5703125" customWidth="1"/>
    <col min="15875" max="15876" width="3.7109375" customWidth="1"/>
    <col min="15877" max="15877" width="3.42578125" customWidth="1"/>
    <col min="15878" max="15878" width="4.140625" customWidth="1"/>
    <col min="15879" max="15879" width="5.28515625" customWidth="1"/>
    <col min="15880" max="15881" width="3.7109375" customWidth="1"/>
    <col min="15882" max="15882" width="4.140625" customWidth="1"/>
    <col min="15883" max="15883" width="4" customWidth="1"/>
    <col min="15884" max="15884" width="5.140625" customWidth="1"/>
    <col min="16130" max="16130" width="3.5703125" customWidth="1"/>
    <col min="16131" max="16132" width="3.7109375" customWidth="1"/>
    <col min="16133" max="16133" width="3.42578125" customWidth="1"/>
    <col min="16134" max="16134" width="4.140625" customWidth="1"/>
    <col min="16135" max="16135" width="5.28515625" customWidth="1"/>
    <col min="16136" max="16137" width="3.7109375" customWidth="1"/>
    <col min="16138" max="16138" width="4.140625" customWidth="1"/>
    <col min="16139" max="16139" width="4" customWidth="1"/>
    <col min="16140" max="16140" width="5.140625" customWidth="1"/>
  </cols>
  <sheetData>
    <row r="1" spans="1:14" x14ac:dyDescent="0.2">
      <c r="A1" s="1" t="s">
        <v>31</v>
      </c>
      <c r="C1" s="39" t="s">
        <v>32</v>
      </c>
      <c r="N1" s="14" t="s">
        <v>2</v>
      </c>
    </row>
    <row r="6" spans="1:14" ht="13.5" thickBot="1" x14ac:dyDescent="0.25"/>
    <row r="7" spans="1:14" x14ac:dyDescent="0.2">
      <c r="B7" s="40">
        <v>0</v>
      </c>
      <c r="C7" s="41">
        <v>1</v>
      </c>
      <c r="D7" s="41">
        <v>2</v>
      </c>
      <c r="E7" s="41">
        <v>3</v>
      </c>
      <c r="F7" s="41">
        <v>4</v>
      </c>
      <c r="G7" s="41">
        <v>5</v>
      </c>
      <c r="H7" s="41">
        <v>6</v>
      </c>
      <c r="I7" s="41">
        <v>7</v>
      </c>
      <c r="J7" s="41">
        <v>8</v>
      </c>
      <c r="K7" s="41">
        <v>9</v>
      </c>
      <c r="L7" s="42">
        <v>10</v>
      </c>
    </row>
    <row r="8" spans="1:14" x14ac:dyDescent="0.2">
      <c r="B8" s="43">
        <v>1</v>
      </c>
      <c r="C8" s="44">
        <f t="array" ref="C8:L17">C7:L7*B8:B17</f>
        <v>1</v>
      </c>
      <c r="D8" s="44">
        <v>2</v>
      </c>
      <c r="E8" s="44">
        <v>3</v>
      </c>
      <c r="F8" s="44">
        <v>4</v>
      </c>
      <c r="G8" s="44">
        <v>5</v>
      </c>
      <c r="H8" s="44">
        <v>6</v>
      </c>
      <c r="I8" s="44">
        <v>7</v>
      </c>
      <c r="J8" s="44">
        <v>8</v>
      </c>
      <c r="K8" s="44">
        <v>9</v>
      </c>
      <c r="L8" s="45">
        <v>10</v>
      </c>
    </row>
    <row r="9" spans="1:14" x14ac:dyDescent="0.2">
      <c r="B9" s="43">
        <v>2</v>
      </c>
      <c r="C9" s="44">
        <v>2</v>
      </c>
      <c r="D9" s="44">
        <v>4</v>
      </c>
      <c r="E9" s="44">
        <v>6</v>
      </c>
      <c r="F9" s="44">
        <v>8</v>
      </c>
      <c r="G9" s="44">
        <v>10</v>
      </c>
      <c r="H9" s="44">
        <v>12</v>
      </c>
      <c r="I9" s="44">
        <v>14</v>
      </c>
      <c r="J9" s="44">
        <v>16</v>
      </c>
      <c r="K9" s="44">
        <v>18</v>
      </c>
      <c r="L9" s="45">
        <v>20</v>
      </c>
    </row>
    <row r="10" spans="1:14" x14ac:dyDescent="0.2">
      <c r="B10" s="43">
        <v>3</v>
      </c>
      <c r="C10" s="44">
        <v>3</v>
      </c>
      <c r="D10" s="44">
        <v>6</v>
      </c>
      <c r="E10" s="44">
        <v>9</v>
      </c>
      <c r="F10" s="44">
        <v>12</v>
      </c>
      <c r="G10" s="44">
        <v>15</v>
      </c>
      <c r="H10" s="44">
        <v>18</v>
      </c>
      <c r="I10" s="44">
        <v>21</v>
      </c>
      <c r="J10" s="44">
        <v>24</v>
      </c>
      <c r="K10" s="44">
        <v>27</v>
      </c>
      <c r="L10" s="45">
        <v>30</v>
      </c>
    </row>
    <row r="11" spans="1:14" x14ac:dyDescent="0.2">
      <c r="B11" s="43">
        <v>4</v>
      </c>
      <c r="C11" s="44">
        <v>4</v>
      </c>
      <c r="D11" s="44">
        <v>8</v>
      </c>
      <c r="E11" s="44">
        <v>12</v>
      </c>
      <c r="F11" s="44">
        <v>16</v>
      </c>
      <c r="G11" s="44">
        <v>20</v>
      </c>
      <c r="H11" s="44">
        <v>24</v>
      </c>
      <c r="I11" s="44">
        <v>28</v>
      </c>
      <c r="J11" s="44">
        <v>32</v>
      </c>
      <c r="K11" s="44">
        <v>36</v>
      </c>
      <c r="L11" s="45">
        <v>40</v>
      </c>
    </row>
    <row r="12" spans="1:14" x14ac:dyDescent="0.2">
      <c r="B12" s="43">
        <v>5</v>
      </c>
      <c r="C12" s="44">
        <v>5</v>
      </c>
      <c r="D12" s="44">
        <v>10</v>
      </c>
      <c r="E12" s="44">
        <v>15</v>
      </c>
      <c r="F12" s="44">
        <v>20</v>
      </c>
      <c r="G12" s="44">
        <v>25</v>
      </c>
      <c r="H12" s="44">
        <v>30</v>
      </c>
      <c r="I12" s="44">
        <v>35</v>
      </c>
      <c r="J12" s="44">
        <v>40</v>
      </c>
      <c r="K12" s="44">
        <v>45</v>
      </c>
      <c r="L12" s="45">
        <v>50</v>
      </c>
    </row>
    <row r="13" spans="1:14" x14ac:dyDescent="0.2">
      <c r="B13" s="43">
        <v>6</v>
      </c>
      <c r="C13" s="44">
        <v>6</v>
      </c>
      <c r="D13" s="44">
        <v>12</v>
      </c>
      <c r="E13" s="44">
        <v>18</v>
      </c>
      <c r="F13" s="44">
        <v>24</v>
      </c>
      <c r="G13" s="44">
        <v>30</v>
      </c>
      <c r="H13" s="44">
        <v>36</v>
      </c>
      <c r="I13" s="44">
        <v>42</v>
      </c>
      <c r="J13" s="44">
        <v>48</v>
      </c>
      <c r="K13" s="44">
        <v>54</v>
      </c>
      <c r="L13" s="45">
        <v>60</v>
      </c>
    </row>
    <row r="14" spans="1:14" x14ac:dyDescent="0.2">
      <c r="B14" s="43">
        <v>7</v>
      </c>
      <c r="C14" s="44">
        <v>7</v>
      </c>
      <c r="D14" s="44">
        <v>14</v>
      </c>
      <c r="E14" s="44">
        <v>21</v>
      </c>
      <c r="F14" s="44">
        <v>28</v>
      </c>
      <c r="G14" s="44">
        <v>35</v>
      </c>
      <c r="H14" s="44">
        <v>42</v>
      </c>
      <c r="I14" s="44">
        <v>49</v>
      </c>
      <c r="J14" s="44">
        <v>56</v>
      </c>
      <c r="K14" s="44">
        <v>63</v>
      </c>
      <c r="L14" s="45">
        <v>70</v>
      </c>
    </row>
    <row r="15" spans="1:14" x14ac:dyDescent="0.2">
      <c r="B15" s="43">
        <v>8</v>
      </c>
      <c r="C15" s="44">
        <v>8</v>
      </c>
      <c r="D15" s="44">
        <v>16</v>
      </c>
      <c r="E15" s="44">
        <v>24</v>
      </c>
      <c r="F15" s="44">
        <v>32</v>
      </c>
      <c r="G15" s="44">
        <v>40</v>
      </c>
      <c r="H15" s="44">
        <v>48</v>
      </c>
      <c r="I15" s="44">
        <v>56</v>
      </c>
      <c r="J15" s="44">
        <v>64</v>
      </c>
      <c r="K15" s="44">
        <v>72</v>
      </c>
      <c r="L15" s="45">
        <v>80</v>
      </c>
    </row>
    <row r="16" spans="1:14" x14ac:dyDescent="0.2">
      <c r="B16" s="43">
        <v>9</v>
      </c>
      <c r="C16" s="44">
        <v>9</v>
      </c>
      <c r="D16" s="44">
        <v>18</v>
      </c>
      <c r="E16" s="44">
        <v>27</v>
      </c>
      <c r="F16" s="44">
        <v>36</v>
      </c>
      <c r="G16" s="44">
        <v>45</v>
      </c>
      <c r="H16" s="44">
        <v>54</v>
      </c>
      <c r="I16" s="44">
        <v>63</v>
      </c>
      <c r="J16" s="44">
        <v>72</v>
      </c>
      <c r="K16" s="44">
        <v>81</v>
      </c>
      <c r="L16" s="45">
        <v>90</v>
      </c>
    </row>
    <row r="17" spans="2:12" ht="13.5" thickBot="1" x14ac:dyDescent="0.25">
      <c r="B17" s="48">
        <v>10</v>
      </c>
      <c r="C17" s="46">
        <v>10</v>
      </c>
      <c r="D17" s="46">
        <v>20</v>
      </c>
      <c r="E17" s="46">
        <v>30</v>
      </c>
      <c r="F17" s="46">
        <v>40</v>
      </c>
      <c r="G17" s="46">
        <v>50</v>
      </c>
      <c r="H17" s="46">
        <v>60</v>
      </c>
      <c r="I17" s="46">
        <v>70</v>
      </c>
      <c r="J17" s="46">
        <v>80</v>
      </c>
      <c r="K17" s="46">
        <v>90</v>
      </c>
      <c r="L17" s="47">
        <v>100</v>
      </c>
    </row>
  </sheetData>
  <hyperlinks>
    <hyperlink ref="N1" location="Indice!A1" display="INDICE" xr:uid="{15CDEF75-3F36-40A8-B2E3-92FD12B6A662}"/>
  </hyperlinks>
  <pageMargins left="0.23622047244094491" right="0.75" top="0.23622047244094491" bottom="1" header="0" footer="0"/>
  <pageSetup paperSize="9" orientation="portrait"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2CE5-7927-4173-B0DF-EEA7431AD3C5}">
  <dimension ref="A1:F24"/>
  <sheetViews>
    <sheetView workbookViewId="0">
      <selection activeCell="G8" sqref="G8"/>
    </sheetView>
  </sheetViews>
  <sheetFormatPr baseColWidth="10" defaultRowHeight="12.75" x14ac:dyDescent="0.2"/>
  <cols>
    <col min="1" max="1" width="12.140625" customWidth="1"/>
    <col min="2" max="2" width="10" customWidth="1"/>
    <col min="3" max="3" width="16.42578125" customWidth="1"/>
    <col min="4" max="4" width="15.7109375" customWidth="1"/>
    <col min="5" max="5" width="13" customWidth="1"/>
    <col min="6" max="6" width="8.140625" customWidth="1"/>
    <col min="257" max="257" width="12.140625" customWidth="1"/>
    <col min="258" max="258" width="10" customWidth="1"/>
    <col min="259" max="259" width="16.42578125" customWidth="1"/>
    <col min="260" max="260" width="15.7109375" customWidth="1"/>
    <col min="261" max="261" width="13" customWidth="1"/>
    <col min="262" max="262" width="8.140625" customWidth="1"/>
    <col min="513" max="513" width="12.140625" customWidth="1"/>
    <col min="514" max="514" width="10" customWidth="1"/>
    <col min="515" max="515" width="16.42578125" customWidth="1"/>
    <col min="516" max="516" width="15.7109375" customWidth="1"/>
    <col min="517" max="517" width="13" customWidth="1"/>
    <col min="518" max="518" width="8.140625" customWidth="1"/>
    <col min="769" max="769" width="12.140625" customWidth="1"/>
    <col min="770" max="770" width="10" customWidth="1"/>
    <col min="771" max="771" width="16.42578125" customWidth="1"/>
    <col min="772" max="772" width="15.7109375" customWidth="1"/>
    <col min="773" max="773" width="13" customWidth="1"/>
    <col min="774" max="774" width="8.140625" customWidth="1"/>
    <col min="1025" max="1025" width="12.140625" customWidth="1"/>
    <col min="1026" max="1026" width="10" customWidth="1"/>
    <col min="1027" max="1027" width="16.42578125" customWidth="1"/>
    <col min="1028" max="1028" width="15.7109375" customWidth="1"/>
    <col min="1029" max="1029" width="13" customWidth="1"/>
    <col min="1030" max="1030" width="8.140625" customWidth="1"/>
    <col min="1281" max="1281" width="12.140625" customWidth="1"/>
    <col min="1282" max="1282" width="10" customWidth="1"/>
    <col min="1283" max="1283" width="16.42578125" customWidth="1"/>
    <col min="1284" max="1284" width="15.7109375" customWidth="1"/>
    <col min="1285" max="1285" width="13" customWidth="1"/>
    <col min="1286" max="1286" width="8.140625" customWidth="1"/>
    <col min="1537" max="1537" width="12.140625" customWidth="1"/>
    <col min="1538" max="1538" width="10" customWidth="1"/>
    <col min="1539" max="1539" width="16.42578125" customWidth="1"/>
    <col min="1540" max="1540" width="15.7109375" customWidth="1"/>
    <col min="1541" max="1541" width="13" customWidth="1"/>
    <col min="1542" max="1542" width="8.140625" customWidth="1"/>
    <col min="1793" max="1793" width="12.140625" customWidth="1"/>
    <col min="1794" max="1794" width="10" customWidth="1"/>
    <col min="1795" max="1795" width="16.42578125" customWidth="1"/>
    <col min="1796" max="1796" width="15.7109375" customWidth="1"/>
    <col min="1797" max="1797" width="13" customWidth="1"/>
    <col min="1798" max="1798" width="8.140625" customWidth="1"/>
    <col min="2049" max="2049" width="12.140625" customWidth="1"/>
    <col min="2050" max="2050" width="10" customWidth="1"/>
    <col min="2051" max="2051" width="16.42578125" customWidth="1"/>
    <col min="2052" max="2052" width="15.7109375" customWidth="1"/>
    <col min="2053" max="2053" width="13" customWidth="1"/>
    <col min="2054" max="2054" width="8.140625" customWidth="1"/>
    <col min="2305" max="2305" width="12.140625" customWidth="1"/>
    <col min="2306" max="2306" width="10" customWidth="1"/>
    <col min="2307" max="2307" width="16.42578125" customWidth="1"/>
    <col min="2308" max="2308" width="15.7109375" customWidth="1"/>
    <col min="2309" max="2309" width="13" customWidth="1"/>
    <col min="2310" max="2310" width="8.140625" customWidth="1"/>
    <col min="2561" max="2561" width="12.140625" customWidth="1"/>
    <col min="2562" max="2562" width="10" customWidth="1"/>
    <col min="2563" max="2563" width="16.42578125" customWidth="1"/>
    <col min="2564" max="2564" width="15.7109375" customWidth="1"/>
    <col min="2565" max="2565" width="13" customWidth="1"/>
    <col min="2566" max="2566" width="8.140625" customWidth="1"/>
    <col min="2817" max="2817" width="12.140625" customWidth="1"/>
    <col min="2818" max="2818" width="10" customWidth="1"/>
    <col min="2819" max="2819" width="16.42578125" customWidth="1"/>
    <col min="2820" max="2820" width="15.7109375" customWidth="1"/>
    <col min="2821" max="2821" width="13" customWidth="1"/>
    <col min="2822" max="2822" width="8.140625" customWidth="1"/>
    <col min="3073" max="3073" width="12.140625" customWidth="1"/>
    <col min="3074" max="3074" width="10" customWidth="1"/>
    <col min="3075" max="3075" width="16.42578125" customWidth="1"/>
    <col min="3076" max="3076" width="15.7109375" customWidth="1"/>
    <col min="3077" max="3077" width="13" customWidth="1"/>
    <col min="3078" max="3078" width="8.140625" customWidth="1"/>
    <col min="3329" max="3329" width="12.140625" customWidth="1"/>
    <col min="3330" max="3330" width="10" customWidth="1"/>
    <col min="3331" max="3331" width="16.42578125" customWidth="1"/>
    <col min="3332" max="3332" width="15.7109375" customWidth="1"/>
    <col min="3333" max="3333" width="13" customWidth="1"/>
    <col min="3334" max="3334" width="8.140625" customWidth="1"/>
    <col min="3585" max="3585" width="12.140625" customWidth="1"/>
    <col min="3586" max="3586" width="10" customWidth="1"/>
    <col min="3587" max="3587" width="16.42578125" customWidth="1"/>
    <col min="3588" max="3588" width="15.7109375" customWidth="1"/>
    <col min="3589" max="3589" width="13" customWidth="1"/>
    <col min="3590" max="3590" width="8.140625" customWidth="1"/>
    <col min="3841" max="3841" width="12.140625" customWidth="1"/>
    <col min="3842" max="3842" width="10" customWidth="1"/>
    <col min="3843" max="3843" width="16.42578125" customWidth="1"/>
    <col min="3844" max="3844" width="15.7109375" customWidth="1"/>
    <col min="3845" max="3845" width="13" customWidth="1"/>
    <col min="3846" max="3846" width="8.140625" customWidth="1"/>
    <col min="4097" max="4097" width="12.140625" customWidth="1"/>
    <col min="4098" max="4098" width="10" customWidth="1"/>
    <col min="4099" max="4099" width="16.42578125" customWidth="1"/>
    <col min="4100" max="4100" width="15.7109375" customWidth="1"/>
    <col min="4101" max="4101" width="13" customWidth="1"/>
    <col min="4102" max="4102" width="8.140625" customWidth="1"/>
    <col min="4353" max="4353" width="12.140625" customWidth="1"/>
    <col min="4354" max="4354" width="10" customWidth="1"/>
    <col min="4355" max="4355" width="16.42578125" customWidth="1"/>
    <col min="4356" max="4356" width="15.7109375" customWidth="1"/>
    <col min="4357" max="4357" width="13" customWidth="1"/>
    <col min="4358" max="4358" width="8.140625" customWidth="1"/>
    <col min="4609" max="4609" width="12.140625" customWidth="1"/>
    <col min="4610" max="4610" width="10" customWidth="1"/>
    <col min="4611" max="4611" width="16.42578125" customWidth="1"/>
    <col min="4612" max="4612" width="15.7109375" customWidth="1"/>
    <col min="4613" max="4613" width="13" customWidth="1"/>
    <col min="4614" max="4614" width="8.140625" customWidth="1"/>
    <col min="4865" max="4865" width="12.140625" customWidth="1"/>
    <col min="4866" max="4866" width="10" customWidth="1"/>
    <col min="4867" max="4867" width="16.42578125" customWidth="1"/>
    <col min="4868" max="4868" width="15.7109375" customWidth="1"/>
    <col min="4869" max="4869" width="13" customWidth="1"/>
    <col min="4870" max="4870" width="8.140625" customWidth="1"/>
    <col min="5121" max="5121" width="12.140625" customWidth="1"/>
    <col min="5122" max="5122" width="10" customWidth="1"/>
    <col min="5123" max="5123" width="16.42578125" customWidth="1"/>
    <col min="5124" max="5124" width="15.7109375" customWidth="1"/>
    <col min="5125" max="5125" width="13" customWidth="1"/>
    <col min="5126" max="5126" width="8.140625" customWidth="1"/>
    <col min="5377" max="5377" width="12.140625" customWidth="1"/>
    <col min="5378" max="5378" width="10" customWidth="1"/>
    <col min="5379" max="5379" width="16.42578125" customWidth="1"/>
    <col min="5380" max="5380" width="15.7109375" customWidth="1"/>
    <col min="5381" max="5381" width="13" customWidth="1"/>
    <col min="5382" max="5382" width="8.140625" customWidth="1"/>
    <col min="5633" max="5633" width="12.140625" customWidth="1"/>
    <col min="5634" max="5634" width="10" customWidth="1"/>
    <col min="5635" max="5635" width="16.42578125" customWidth="1"/>
    <col min="5636" max="5636" width="15.7109375" customWidth="1"/>
    <col min="5637" max="5637" width="13" customWidth="1"/>
    <col min="5638" max="5638" width="8.140625" customWidth="1"/>
    <col min="5889" max="5889" width="12.140625" customWidth="1"/>
    <col min="5890" max="5890" width="10" customWidth="1"/>
    <col min="5891" max="5891" width="16.42578125" customWidth="1"/>
    <col min="5892" max="5892" width="15.7109375" customWidth="1"/>
    <col min="5893" max="5893" width="13" customWidth="1"/>
    <col min="5894" max="5894" width="8.140625" customWidth="1"/>
    <col min="6145" max="6145" width="12.140625" customWidth="1"/>
    <col min="6146" max="6146" width="10" customWidth="1"/>
    <col min="6147" max="6147" width="16.42578125" customWidth="1"/>
    <col min="6148" max="6148" width="15.7109375" customWidth="1"/>
    <col min="6149" max="6149" width="13" customWidth="1"/>
    <col min="6150" max="6150" width="8.140625" customWidth="1"/>
    <col min="6401" max="6401" width="12.140625" customWidth="1"/>
    <col min="6402" max="6402" width="10" customWidth="1"/>
    <col min="6403" max="6403" width="16.42578125" customWidth="1"/>
    <col min="6404" max="6404" width="15.7109375" customWidth="1"/>
    <col min="6405" max="6405" width="13" customWidth="1"/>
    <col min="6406" max="6406" width="8.140625" customWidth="1"/>
    <col min="6657" max="6657" width="12.140625" customWidth="1"/>
    <col min="6658" max="6658" width="10" customWidth="1"/>
    <col min="6659" max="6659" width="16.42578125" customWidth="1"/>
    <col min="6660" max="6660" width="15.7109375" customWidth="1"/>
    <col min="6661" max="6661" width="13" customWidth="1"/>
    <col min="6662" max="6662" width="8.140625" customWidth="1"/>
    <col min="6913" max="6913" width="12.140625" customWidth="1"/>
    <col min="6914" max="6914" width="10" customWidth="1"/>
    <col min="6915" max="6915" width="16.42578125" customWidth="1"/>
    <col min="6916" max="6916" width="15.7109375" customWidth="1"/>
    <col min="6917" max="6917" width="13" customWidth="1"/>
    <col min="6918" max="6918" width="8.140625" customWidth="1"/>
    <col min="7169" max="7169" width="12.140625" customWidth="1"/>
    <col min="7170" max="7170" width="10" customWidth="1"/>
    <col min="7171" max="7171" width="16.42578125" customWidth="1"/>
    <col min="7172" max="7172" width="15.7109375" customWidth="1"/>
    <col min="7173" max="7173" width="13" customWidth="1"/>
    <col min="7174" max="7174" width="8.140625" customWidth="1"/>
    <col min="7425" max="7425" width="12.140625" customWidth="1"/>
    <col min="7426" max="7426" width="10" customWidth="1"/>
    <col min="7427" max="7427" width="16.42578125" customWidth="1"/>
    <col min="7428" max="7428" width="15.7109375" customWidth="1"/>
    <col min="7429" max="7429" width="13" customWidth="1"/>
    <col min="7430" max="7430" width="8.140625" customWidth="1"/>
    <col min="7681" max="7681" width="12.140625" customWidth="1"/>
    <col min="7682" max="7682" width="10" customWidth="1"/>
    <col min="7683" max="7683" width="16.42578125" customWidth="1"/>
    <col min="7684" max="7684" width="15.7109375" customWidth="1"/>
    <col min="7685" max="7685" width="13" customWidth="1"/>
    <col min="7686" max="7686" width="8.140625" customWidth="1"/>
    <col min="7937" max="7937" width="12.140625" customWidth="1"/>
    <col min="7938" max="7938" width="10" customWidth="1"/>
    <col min="7939" max="7939" width="16.42578125" customWidth="1"/>
    <col min="7940" max="7940" width="15.7109375" customWidth="1"/>
    <col min="7941" max="7941" width="13" customWidth="1"/>
    <col min="7942" max="7942" width="8.140625" customWidth="1"/>
    <col min="8193" max="8193" width="12.140625" customWidth="1"/>
    <col min="8194" max="8194" width="10" customWidth="1"/>
    <col min="8195" max="8195" width="16.42578125" customWidth="1"/>
    <col min="8196" max="8196" width="15.7109375" customWidth="1"/>
    <col min="8197" max="8197" width="13" customWidth="1"/>
    <col min="8198" max="8198" width="8.140625" customWidth="1"/>
    <col min="8449" max="8449" width="12.140625" customWidth="1"/>
    <col min="8450" max="8450" width="10" customWidth="1"/>
    <col min="8451" max="8451" width="16.42578125" customWidth="1"/>
    <col min="8452" max="8452" width="15.7109375" customWidth="1"/>
    <col min="8453" max="8453" width="13" customWidth="1"/>
    <col min="8454" max="8454" width="8.140625" customWidth="1"/>
    <col min="8705" max="8705" width="12.140625" customWidth="1"/>
    <col min="8706" max="8706" width="10" customWidth="1"/>
    <col min="8707" max="8707" width="16.42578125" customWidth="1"/>
    <col min="8708" max="8708" width="15.7109375" customWidth="1"/>
    <col min="8709" max="8709" width="13" customWidth="1"/>
    <col min="8710" max="8710" width="8.140625" customWidth="1"/>
    <col min="8961" max="8961" width="12.140625" customWidth="1"/>
    <col min="8962" max="8962" width="10" customWidth="1"/>
    <col min="8963" max="8963" width="16.42578125" customWidth="1"/>
    <col min="8964" max="8964" width="15.7109375" customWidth="1"/>
    <col min="8965" max="8965" width="13" customWidth="1"/>
    <col min="8966" max="8966" width="8.140625" customWidth="1"/>
    <col min="9217" max="9217" width="12.140625" customWidth="1"/>
    <col min="9218" max="9218" width="10" customWidth="1"/>
    <col min="9219" max="9219" width="16.42578125" customWidth="1"/>
    <col min="9220" max="9220" width="15.7109375" customWidth="1"/>
    <col min="9221" max="9221" width="13" customWidth="1"/>
    <col min="9222" max="9222" width="8.140625" customWidth="1"/>
    <col min="9473" max="9473" width="12.140625" customWidth="1"/>
    <col min="9474" max="9474" width="10" customWidth="1"/>
    <col min="9475" max="9475" width="16.42578125" customWidth="1"/>
    <col min="9476" max="9476" width="15.7109375" customWidth="1"/>
    <col min="9477" max="9477" width="13" customWidth="1"/>
    <col min="9478" max="9478" width="8.140625" customWidth="1"/>
    <col min="9729" max="9729" width="12.140625" customWidth="1"/>
    <col min="9730" max="9730" width="10" customWidth="1"/>
    <col min="9731" max="9731" width="16.42578125" customWidth="1"/>
    <col min="9732" max="9732" width="15.7109375" customWidth="1"/>
    <col min="9733" max="9733" width="13" customWidth="1"/>
    <col min="9734" max="9734" width="8.140625" customWidth="1"/>
    <col min="9985" max="9985" width="12.140625" customWidth="1"/>
    <col min="9986" max="9986" width="10" customWidth="1"/>
    <col min="9987" max="9987" width="16.42578125" customWidth="1"/>
    <col min="9988" max="9988" width="15.7109375" customWidth="1"/>
    <col min="9989" max="9989" width="13" customWidth="1"/>
    <col min="9990" max="9990" width="8.140625" customWidth="1"/>
    <col min="10241" max="10241" width="12.140625" customWidth="1"/>
    <col min="10242" max="10242" width="10" customWidth="1"/>
    <col min="10243" max="10243" width="16.42578125" customWidth="1"/>
    <col min="10244" max="10244" width="15.7109375" customWidth="1"/>
    <col min="10245" max="10245" width="13" customWidth="1"/>
    <col min="10246" max="10246" width="8.140625" customWidth="1"/>
    <col min="10497" max="10497" width="12.140625" customWidth="1"/>
    <col min="10498" max="10498" width="10" customWidth="1"/>
    <col min="10499" max="10499" width="16.42578125" customWidth="1"/>
    <col min="10500" max="10500" width="15.7109375" customWidth="1"/>
    <col min="10501" max="10501" width="13" customWidth="1"/>
    <col min="10502" max="10502" width="8.140625" customWidth="1"/>
    <col min="10753" max="10753" width="12.140625" customWidth="1"/>
    <col min="10754" max="10754" width="10" customWidth="1"/>
    <col min="10755" max="10755" width="16.42578125" customWidth="1"/>
    <col min="10756" max="10756" width="15.7109375" customWidth="1"/>
    <col min="10757" max="10757" width="13" customWidth="1"/>
    <col min="10758" max="10758" width="8.140625" customWidth="1"/>
    <col min="11009" max="11009" width="12.140625" customWidth="1"/>
    <col min="11010" max="11010" width="10" customWidth="1"/>
    <col min="11011" max="11011" width="16.42578125" customWidth="1"/>
    <col min="11012" max="11012" width="15.7109375" customWidth="1"/>
    <col min="11013" max="11013" width="13" customWidth="1"/>
    <col min="11014" max="11014" width="8.140625" customWidth="1"/>
    <col min="11265" max="11265" width="12.140625" customWidth="1"/>
    <col min="11266" max="11266" width="10" customWidth="1"/>
    <col min="11267" max="11267" width="16.42578125" customWidth="1"/>
    <col min="11268" max="11268" width="15.7109375" customWidth="1"/>
    <col min="11269" max="11269" width="13" customWidth="1"/>
    <col min="11270" max="11270" width="8.140625" customWidth="1"/>
    <col min="11521" max="11521" width="12.140625" customWidth="1"/>
    <col min="11522" max="11522" width="10" customWidth="1"/>
    <col min="11523" max="11523" width="16.42578125" customWidth="1"/>
    <col min="11524" max="11524" width="15.7109375" customWidth="1"/>
    <col min="11525" max="11525" width="13" customWidth="1"/>
    <col min="11526" max="11526" width="8.140625" customWidth="1"/>
    <col min="11777" max="11777" width="12.140625" customWidth="1"/>
    <col min="11778" max="11778" width="10" customWidth="1"/>
    <col min="11779" max="11779" width="16.42578125" customWidth="1"/>
    <col min="11780" max="11780" width="15.7109375" customWidth="1"/>
    <col min="11781" max="11781" width="13" customWidth="1"/>
    <col min="11782" max="11782" width="8.140625" customWidth="1"/>
    <col min="12033" max="12033" width="12.140625" customWidth="1"/>
    <col min="12034" max="12034" width="10" customWidth="1"/>
    <col min="12035" max="12035" width="16.42578125" customWidth="1"/>
    <col min="12036" max="12036" width="15.7109375" customWidth="1"/>
    <col min="12037" max="12037" width="13" customWidth="1"/>
    <col min="12038" max="12038" width="8.140625" customWidth="1"/>
    <col min="12289" max="12289" width="12.140625" customWidth="1"/>
    <col min="12290" max="12290" width="10" customWidth="1"/>
    <col min="12291" max="12291" width="16.42578125" customWidth="1"/>
    <col min="12292" max="12292" width="15.7109375" customWidth="1"/>
    <col min="12293" max="12293" width="13" customWidth="1"/>
    <col min="12294" max="12294" width="8.140625" customWidth="1"/>
    <col min="12545" max="12545" width="12.140625" customWidth="1"/>
    <col min="12546" max="12546" width="10" customWidth="1"/>
    <col min="12547" max="12547" width="16.42578125" customWidth="1"/>
    <col min="12548" max="12548" width="15.7109375" customWidth="1"/>
    <col min="12549" max="12549" width="13" customWidth="1"/>
    <col min="12550" max="12550" width="8.140625" customWidth="1"/>
    <col min="12801" max="12801" width="12.140625" customWidth="1"/>
    <col min="12802" max="12802" width="10" customWidth="1"/>
    <col min="12803" max="12803" width="16.42578125" customWidth="1"/>
    <col min="12804" max="12804" width="15.7109375" customWidth="1"/>
    <col min="12805" max="12805" width="13" customWidth="1"/>
    <col min="12806" max="12806" width="8.140625" customWidth="1"/>
    <col min="13057" max="13057" width="12.140625" customWidth="1"/>
    <col min="13058" max="13058" width="10" customWidth="1"/>
    <col min="13059" max="13059" width="16.42578125" customWidth="1"/>
    <col min="13060" max="13060" width="15.7109375" customWidth="1"/>
    <col min="13061" max="13061" width="13" customWidth="1"/>
    <col min="13062" max="13062" width="8.140625" customWidth="1"/>
    <col min="13313" max="13313" width="12.140625" customWidth="1"/>
    <col min="13314" max="13314" width="10" customWidth="1"/>
    <col min="13315" max="13315" width="16.42578125" customWidth="1"/>
    <col min="13316" max="13316" width="15.7109375" customWidth="1"/>
    <col min="13317" max="13317" width="13" customWidth="1"/>
    <col min="13318" max="13318" width="8.140625" customWidth="1"/>
    <col min="13569" max="13569" width="12.140625" customWidth="1"/>
    <col min="13570" max="13570" width="10" customWidth="1"/>
    <col min="13571" max="13571" width="16.42578125" customWidth="1"/>
    <col min="13572" max="13572" width="15.7109375" customWidth="1"/>
    <col min="13573" max="13573" width="13" customWidth="1"/>
    <col min="13574" max="13574" width="8.140625" customWidth="1"/>
    <col min="13825" max="13825" width="12.140625" customWidth="1"/>
    <col min="13826" max="13826" width="10" customWidth="1"/>
    <col min="13827" max="13827" width="16.42578125" customWidth="1"/>
    <col min="13828" max="13828" width="15.7109375" customWidth="1"/>
    <col min="13829" max="13829" width="13" customWidth="1"/>
    <col min="13830" max="13830" width="8.140625" customWidth="1"/>
    <col min="14081" max="14081" width="12.140625" customWidth="1"/>
    <col min="14082" max="14082" width="10" customWidth="1"/>
    <col min="14083" max="14083" width="16.42578125" customWidth="1"/>
    <col min="14084" max="14084" width="15.7109375" customWidth="1"/>
    <col min="14085" max="14085" width="13" customWidth="1"/>
    <col min="14086" max="14086" width="8.140625" customWidth="1"/>
    <col min="14337" max="14337" width="12.140625" customWidth="1"/>
    <col min="14338" max="14338" width="10" customWidth="1"/>
    <col min="14339" max="14339" width="16.42578125" customWidth="1"/>
    <col min="14340" max="14340" width="15.7109375" customWidth="1"/>
    <col min="14341" max="14341" width="13" customWidth="1"/>
    <col min="14342" max="14342" width="8.140625" customWidth="1"/>
    <col min="14593" max="14593" width="12.140625" customWidth="1"/>
    <col min="14594" max="14594" width="10" customWidth="1"/>
    <col min="14595" max="14595" width="16.42578125" customWidth="1"/>
    <col min="14596" max="14596" width="15.7109375" customWidth="1"/>
    <col min="14597" max="14597" width="13" customWidth="1"/>
    <col min="14598" max="14598" width="8.140625" customWidth="1"/>
    <col min="14849" max="14849" width="12.140625" customWidth="1"/>
    <col min="14850" max="14850" width="10" customWidth="1"/>
    <col min="14851" max="14851" width="16.42578125" customWidth="1"/>
    <col min="14852" max="14852" width="15.7109375" customWidth="1"/>
    <col min="14853" max="14853" width="13" customWidth="1"/>
    <col min="14854" max="14854" width="8.140625" customWidth="1"/>
    <col min="15105" max="15105" width="12.140625" customWidth="1"/>
    <col min="15106" max="15106" width="10" customWidth="1"/>
    <col min="15107" max="15107" width="16.42578125" customWidth="1"/>
    <col min="15108" max="15108" width="15.7109375" customWidth="1"/>
    <col min="15109" max="15109" width="13" customWidth="1"/>
    <col min="15110" max="15110" width="8.140625" customWidth="1"/>
    <col min="15361" max="15361" width="12.140625" customWidth="1"/>
    <col min="15362" max="15362" width="10" customWidth="1"/>
    <col min="15363" max="15363" width="16.42578125" customWidth="1"/>
    <col min="15364" max="15364" width="15.7109375" customWidth="1"/>
    <col min="15365" max="15365" width="13" customWidth="1"/>
    <col min="15366" max="15366" width="8.140625" customWidth="1"/>
    <col min="15617" max="15617" width="12.140625" customWidth="1"/>
    <col min="15618" max="15618" width="10" customWidth="1"/>
    <col min="15619" max="15619" width="16.42578125" customWidth="1"/>
    <col min="15620" max="15620" width="15.7109375" customWidth="1"/>
    <col min="15621" max="15621" width="13" customWidth="1"/>
    <col min="15622" max="15622" width="8.140625" customWidth="1"/>
    <col min="15873" max="15873" width="12.140625" customWidth="1"/>
    <col min="15874" max="15874" width="10" customWidth="1"/>
    <col min="15875" max="15875" width="16.42578125" customWidth="1"/>
    <col min="15876" max="15876" width="15.7109375" customWidth="1"/>
    <col min="15877" max="15877" width="13" customWidth="1"/>
    <col min="15878" max="15878" width="8.140625" customWidth="1"/>
    <col min="16129" max="16129" width="12.140625" customWidth="1"/>
    <col min="16130" max="16130" width="10" customWidth="1"/>
    <col min="16131" max="16131" width="16.42578125" customWidth="1"/>
    <col min="16132" max="16132" width="15.7109375" customWidth="1"/>
    <col min="16133" max="16133" width="13" customWidth="1"/>
    <col min="16134" max="16134" width="8.140625" customWidth="1"/>
  </cols>
  <sheetData>
    <row r="1" spans="1:6" x14ac:dyDescent="0.2">
      <c r="A1" s="1" t="s">
        <v>33</v>
      </c>
      <c r="C1" s="1" t="s">
        <v>32</v>
      </c>
      <c r="F1" s="14" t="s">
        <v>2</v>
      </c>
    </row>
    <row r="7" spans="1:6" ht="13.5" thickBot="1" x14ac:dyDescent="0.25"/>
    <row r="8" spans="1:6" ht="24.75" customHeight="1" x14ac:dyDescent="0.2">
      <c r="B8" s="49" t="s">
        <v>34</v>
      </c>
      <c r="C8" s="50" t="s">
        <v>35</v>
      </c>
      <c r="D8" s="51" t="s">
        <v>36</v>
      </c>
    </row>
    <row r="9" spans="1:6" x14ac:dyDescent="0.2">
      <c r="B9" s="52" t="s">
        <v>37</v>
      </c>
      <c r="C9" s="53">
        <v>79</v>
      </c>
      <c r="D9" s="54">
        <v>81</v>
      </c>
    </row>
    <row r="10" spans="1:6" x14ac:dyDescent="0.2">
      <c r="B10" s="52" t="s">
        <v>38</v>
      </c>
      <c r="C10" s="53">
        <v>80</v>
      </c>
      <c r="D10" s="54">
        <v>79</v>
      </c>
    </row>
    <row r="11" spans="1:6" x14ac:dyDescent="0.2">
      <c r="B11" s="52" t="s">
        <v>39</v>
      </c>
      <c r="C11" s="53">
        <v>85</v>
      </c>
      <c r="D11" s="54">
        <v>85</v>
      </c>
    </row>
    <row r="12" spans="1:6" x14ac:dyDescent="0.2">
      <c r="B12" s="52" t="s">
        <v>40</v>
      </c>
      <c r="C12" s="53">
        <v>82</v>
      </c>
      <c r="D12" s="54">
        <v>85</v>
      </c>
    </row>
    <row r="13" spans="1:6" x14ac:dyDescent="0.2">
      <c r="B13" s="52" t="s">
        <v>41</v>
      </c>
      <c r="C13" s="53">
        <v>76</v>
      </c>
      <c r="D13" s="54">
        <v>76</v>
      </c>
    </row>
    <row r="14" spans="1:6" x14ac:dyDescent="0.2">
      <c r="B14" s="52" t="s">
        <v>42</v>
      </c>
      <c r="C14" s="53">
        <v>83</v>
      </c>
      <c r="D14" s="54">
        <v>80</v>
      </c>
    </row>
    <row r="15" spans="1:6" x14ac:dyDescent="0.2">
      <c r="B15" s="52" t="s">
        <v>43</v>
      </c>
      <c r="C15" s="53">
        <v>83</v>
      </c>
      <c r="D15" s="54">
        <v>83</v>
      </c>
    </row>
    <row r="16" spans="1:6" x14ac:dyDescent="0.2">
      <c r="B16" s="52" t="s">
        <v>44</v>
      </c>
      <c r="C16" s="53">
        <v>83</v>
      </c>
      <c r="D16" s="54">
        <v>83</v>
      </c>
    </row>
    <row r="17" spans="1:4" x14ac:dyDescent="0.2">
      <c r="B17" s="52" t="s">
        <v>45</v>
      </c>
      <c r="C17" s="53">
        <v>87</v>
      </c>
      <c r="D17" s="54">
        <v>89</v>
      </c>
    </row>
    <row r="18" spans="1:4" x14ac:dyDescent="0.2">
      <c r="B18" s="52" t="s">
        <v>46</v>
      </c>
      <c r="C18" s="53">
        <v>90</v>
      </c>
      <c r="D18" s="54">
        <v>91</v>
      </c>
    </row>
    <row r="19" spans="1:4" x14ac:dyDescent="0.2">
      <c r="B19" s="52" t="s">
        <v>47</v>
      </c>
      <c r="C19" s="53">
        <v>96</v>
      </c>
      <c r="D19" s="54">
        <v>95</v>
      </c>
    </row>
    <row r="20" spans="1:4" ht="13.5" thickBot="1" x14ac:dyDescent="0.25">
      <c r="B20" s="55" t="s">
        <v>48</v>
      </c>
      <c r="C20" s="56">
        <v>87</v>
      </c>
      <c r="D20" s="57">
        <v>90</v>
      </c>
    </row>
    <row r="22" spans="1:4" x14ac:dyDescent="0.2">
      <c r="A22" s="58" t="s">
        <v>49</v>
      </c>
      <c r="B22" s="58"/>
      <c r="C22" s="58"/>
      <c r="D22">
        <f t="array" ref="D22">SUM(IF(C9:C20=D9:D20,1,0))</f>
        <v>4</v>
      </c>
    </row>
    <row r="23" spans="1:4" x14ac:dyDescent="0.2">
      <c r="A23" s="58" t="s">
        <v>50</v>
      </c>
      <c r="B23" s="58"/>
      <c r="C23" s="58"/>
      <c r="D23">
        <f t="array" ref="D23">SUM(IF(C9:C20&lt;&gt;D9:D20,1,0))</f>
        <v>8</v>
      </c>
    </row>
    <row r="24" spans="1:4" x14ac:dyDescent="0.2">
      <c r="A24" s="58" t="s">
        <v>51</v>
      </c>
      <c r="B24" s="58"/>
      <c r="C24" s="58"/>
      <c r="D24">
        <f t="array" ref="D24">SUM(IF(C9:C20&lt;D9:D20,1,0))</f>
        <v>5</v>
      </c>
    </row>
  </sheetData>
  <mergeCells count="3">
    <mergeCell ref="A22:C22"/>
    <mergeCell ref="A23:C23"/>
    <mergeCell ref="A24:C24"/>
  </mergeCells>
  <hyperlinks>
    <hyperlink ref="F1" location="Indice!A1" display="INDICE" xr:uid="{B1FFDE46-F417-4EC8-9079-18230FEB14F3}"/>
  </hyperlinks>
  <pageMargins left="0.23622047244094491" right="0.75" top="0.23622047244094491" bottom="1" header="0" footer="0"/>
  <pageSetup paperSize="9" orientation="portrait"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501A-C470-4826-82CA-598B3137661C}">
  <dimension ref="A1:M22"/>
  <sheetViews>
    <sheetView workbookViewId="0">
      <selection activeCell="G8" sqref="G8"/>
    </sheetView>
  </sheetViews>
  <sheetFormatPr baseColWidth="10" defaultRowHeight="12.75" x14ac:dyDescent="0.2"/>
  <cols>
    <col min="1" max="1" width="5.42578125" customWidth="1"/>
    <col min="2" max="2" width="10.28515625" customWidth="1"/>
    <col min="3" max="3" width="19" customWidth="1"/>
    <col min="4" max="4" width="9.140625" bestFit="1" customWidth="1"/>
    <col min="5" max="5" width="8" customWidth="1"/>
    <col min="6" max="6" width="10.42578125" bestFit="1" customWidth="1"/>
    <col min="257" max="257" width="5.42578125" customWidth="1"/>
    <col min="258" max="258" width="10.28515625" customWidth="1"/>
    <col min="259" max="259" width="19" customWidth="1"/>
    <col min="260" max="260" width="9.140625" bestFit="1" customWidth="1"/>
    <col min="261" max="261" width="8" customWidth="1"/>
    <col min="262" max="262" width="10.42578125" bestFit="1" customWidth="1"/>
    <col min="513" max="513" width="5.42578125" customWidth="1"/>
    <col min="514" max="514" width="10.28515625" customWidth="1"/>
    <col min="515" max="515" width="19" customWidth="1"/>
    <col min="516" max="516" width="9.140625" bestFit="1" customWidth="1"/>
    <col min="517" max="517" width="8" customWidth="1"/>
    <col min="518" max="518" width="10.42578125" bestFit="1" customWidth="1"/>
    <col min="769" max="769" width="5.42578125" customWidth="1"/>
    <col min="770" max="770" width="10.28515625" customWidth="1"/>
    <col min="771" max="771" width="19" customWidth="1"/>
    <col min="772" max="772" width="9.140625" bestFit="1" customWidth="1"/>
    <col min="773" max="773" width="8" customWidth="1"/>
    <col min="774" max="774" width="10.42578125" bestFit="1" customWidth="1"/>
    <col min="1025" max="1025" width="5.42578125" customWidth="1"/>
    <col min="1026" max="1026" width="10.28515625" customWidth="1"/>
    <col min="1027" max="1027" width="19" customWidth="1"/>
    <col min="1028" max="1028" width="9.140625" bestFit="1" customWidth="1"/>
    <col min="1029" max="1029" width="8" customWidth="1"/>
    <col min="1030" max="1030" width="10.42578125" bestFit="1" customWidth="1"/>
    <col min="1281" max="1281" width="5.42578125" customWidth="1"/>
    <col min="1282" max="1282" width="10.28515625" customWidth="1"/>
    <col min="1283" max="1283" width="19" customWidth="1"/>
    <col min="1284" max="1284" width="9.140625" bestFit="1" customWidth="1"/>
    <col min="1285" max="1285" width="8" customWidth="1"/>
    <col min="1286" max="1286" width="10.42578125" bestFit="1" customWidth="1"/>
    <col min="1537" max="1537" width="5.42578125" customWidth="1"/>
    <col min="1538" max="1538" width="10.28515625" customWidth="1"/>
    <col min="1539" max="1539" width="19" customWidth="1"/>
    <col min="1540" max="1540" width="9.140625" bestFit="1" customWidth="1"/>
    <col min="1541" max="1541" width="8" customWidth="1"/>
    <col min="1542" max="1542" width="10.42578125" bestFit="1" customWidth="1"/>
    <col min="1793" max="1793" width="5.42578125" customWidth="1"/>
    <col min="1794" max="1794" width="10.28515625" customWidth="1"/>
    <col min="1795" max="1795" width="19" customWidth="1"/>
    <col min="1796" max="1796" width="9.140625" bestFit="1" customWidth="1"/>
    <col min="1797" max="1797" width="8" customWidth="1"/>
    <col min="1798" max="1798" width="10.42578125" bestFit="1" customWidth="1"/>
    <col min="2049" max="2049" width="5.42578125" customWidth="1"/>
    <col min="2050" max="2050" width="10.28515625" customWidth="1"/>
    <col min="2051" max="2051" width="19" customWidth="1"/>
    <col min="2052" max="2052" width="9.140625" bestFit="1" customWidth="1"/>
    <col min="2053" max="2053" width="8" customWidth="1"/>
    <col min="2054" max="2054" width="10.42578125" bestFit="1" customWidth="1"/>
    <col min="2305" max="2305" width="5.42578125" customWidth="1"/>
    <col min="2306" max="2306" width="10.28515625" customWidth="1"/>
    <col min="2307" max="2307" width="19" customWidth="1"/>
    <col min="2308" max="2308" width="9.140625" bestFit="1" customWidth="1"/>
    <col min="2309" max="2309" width="8" customWidth="1"/>
    <col min="2310" max="2310" width="10.42578125" bestFit="1" customWidth="1"/>
    <col min="2561" max="2561" width="5.42578125" customWidth="1"/>
    <col min="2562" max="2562" width="10.28515625" customWidth="1"/>
    <col min="2563" max="2563" width="19" customWidth="1"/>
    <col min="2564" max="2564" width="9.140625" bestFit="1" customWidth="1"/>
    <col min="2565" max="2565" width="8" customWidth="1"/>
    <col min="2566" max="2566" width="10.42578125" bestFit="1" customWidth="1"/>
    <col min="2817" max="2817" width="5.42578125" customWidth="1"/>
    <col min="2818" max="2818" width="10.28515625" customWidth="1"/>
    <col min="2819" max="2819" width="19" customWidth="1"/>
    <col min="2820" max="2820" width="9.140625" bestFit="1" customWidth="1"/>
    <col min="2821" max="2821" width="8" customWidth="1"/>
    <col min="2822" max="2822" width="10.42578125" bestFit="1" customWidth="1"/>
    <col min="3073" max="3073" width="5.42578125" customWidth="1"/>
    <col min="3074" max="3074" width="10.28515625" customWidth="1"/>
    <col min="3075" max="3075" width="19" customWidth="1"/>
    <col min="3076" max="3076" width="9.140625" bestFit="1" customWidth="1"/>
    <col min="3077" max="3077" width="8" customWidth="1"/>
    <col min="3078" max="3078" width="10.42578125" bestFit="1" customWidth="1"/>
    <col min="3329" max="3329" width="5.42578125" customWidth="1"/>
    <col min="3330" max="3330" width="10.28515625" customWidth="1"/>
    <col min="3331" max="3331" width="19" customWidth="1"/>
    <col min="3332" max="3332" width="9.140625" bestFit="1" customWidth="1"/>
    <col min="3333" max="3333" width="8" customWidth="1"/>
    <col min="3334" max="3334" width="10.42578125" bestFit="1" customWidth="1"/>
    <col min="3585" max="3585" width="5.42578125" customWidth="1"/>
    <col min="3586" max="3586" width="10.28515625" customWidth="1"/>
    <col min="3587" max="3587" width="19" customWidth="1"/>
    <col min="3588" max="3588" width="9.140625" bestFit="1" customWidth="1"/>
    <col min="3589" max="3589" width="8" customWidth="1"/>
    <col min="3590" max="3590" width="10.42578125" bestFit="1" customWidth="1"/>
    <col min="3841" max="3841" width="5.42578125" customWidth="1"/>
    <col min="3842" max="3842" width="10.28515625" customWidth="1"/>
    <col min="3843" max="3843" width="19" customWidth="1"/>
    <col min="3844" max="3844" width="9.140625" bestFit="1" customWidth="1"/>
    <col min="3845" max="3845" width="8" customWidth="1"/>
    <col min="3846" max="3846" width="10.42578125" bestFit="1" customWidth="1"/>
    <col min="4097" max="4097" width="5.42578125" customWidth="1"/>
    <col min="4098" max="4098" width="10.28515625" customWidth="1"/>
    <col min="4099" max="4099" width="19" customWidth="1"/>
    <col min="4100" max="4100" width="9.140625" bestFit="1" customWidth="1"/>
    <col min="4101" max="4101" width="8" customWidth="1"/>
    <col min="4102" max="4102" width="10.42578125" bestFit="1" customWidth="1"/>
    <col min="4353" max="4353" width="5.42578125" customWidth="1"/>
    <col min="4354" max="4354" width="10.28515625" customWidth="1"/>
    <col min="4355" max="4355" width="19" customWidth="1"/>
    <col min="4356" max="4356" width="9.140625" bestFit="1" customWidth="1"/>
    <col min="4357" max="4357" width="8" customWidth="1"/>
    <col min="4358" max="4358" width="10.42578125" bestFit="1" customWidth="1"/>
    <col min="4609" max="4609" width="5.42578125" customWidth="1"/>
    <col min="4610" max="4610" width="10.28515625" customWidth="1"/>
    <col min="4611" max="4611" width="19" customWidth="1"/>
    <col min="4612" max="4612" width="9.140625" bestFit="1" customWidth="1"/>
    <col min="4613" max="4613" width="8" customWidth="1"/>
    <col min="4614" max="4614" width="10.42578125" bestFit="1" customWidth="1"/>
    <col min="4865" max="4865" width="5.42578125" customWidth="1"/>
    <col min="4866" max="4866" width="10.28515625" customWidth="1"/>
    <col min="4867" max="4867" width="19" customWidth="1"/>
    <col min="4868" max="4868" width="9.140625" bestFit="1" customWidth="1"/>
    <col min="4869" max="4869" width="8" customWidth="1"/>
    <col min="4870" max="4870" width="10.42578125" bestFit="1" customWidth="1"/>
    <col min="5121" max="5121" width="5.42578125" customWidth="1"/>
    <col min="5122" max="5122" width="10.28515625" customWidth="1"/>
    <col min="5123" max="5123" width="19" customWidth="1"/>
    <col min="5124" max="5124" width="9.140625" bestFit="1" customWidth="1"/>
    <col min="5125" max="5125" width="8" customWidth="1"/>
    <col min="5126" max="5126" width="10.42578125" bestFit="1" customWidth="1"/>
    <col min="5377" max="5377" width="5.42578125" customWidth="1"/>
    <col min="5378" max="5378" width="10.28515625" customWidth="1"/>
    <col min="5379" max="5379" width="19" customWidth="1"/>
    <col min="5380" max="5380" width="9.140625" bestFit="1" customWidth="1"/>
    <col min="5381" max="5381" width="8" customWidth="1"/>
    <col min="5382" max="5382" width="10.42578125" bestFit="1" customWidth="1"/>
    <col min="5633" max="5633" width="5.42578125" customWidth="1"/>
    <col min="5634" max="5634" width="10.28515625" customWidth="1"/>
    <col min="5635" max="5635" width="19" customWidth="1"/>
    <col min="5636" max="5636" width="9.140625" bestFit="1" customWidth="1"/>
    <col min="5637" max="5637" width="8" customWidth="1"/>
    <col min="5638" max="5638" width="10.42578125" bestFit="1" customWidth="1"/>
    <col min="5889" max="5889" width="5.42578125" customWidth="1"/>
    <col min="5890" max="5890" width="10.28515625" customWidth="1"/>
    <col min="5891" max="5891" width="19" customWidth="1"/>
    <col min="5892" max="5892" width="9.140625" bestFit="1" customWidth="1"/>
    <col min="5893" max="5893" width="8" customWidth="1"/>
    <col min="5894" max="5894" width="10.42578125" bestFit="1" customWidth="1"/>
    <col min="6145" max="6145" width="5.42578125" customWidth="1"/>
    <col min="6146" max="6146" width="10.28515625" customWidth="1"/>
    <col min="6147" max="6147" width="19" customWidth="1"/>
    <col min="6148" max="6148" width="9.140625" bestFit="1" customWidth="1"/>
    <col min="6149" max="6149" width="8" customWidth="1"/>
    <col min="6150" max="6150" width="10.42578125" bestFit="1" customWidth="1"/>
    <col min="6401" max="6401" width="5.42578125" customWidth="1"/>
    <col min="6402" max="6402" width="10.28515625" customWidth="1"/>
    <col min="6403" max="6403" width="19" customWidth="1"/>
    <col min="6404" max="6404" width="9.140625" bestFit="1" customWidth="1"/>
    <col min="6405" max="6405" width="8" customWidth="1"/>
    <col min="6406" max="6406" width="10.42578125" bestFit="1" customWidth="1"/>
    <col min="6657" max="6657" width="5.42578125" customWidth="1"/>
    <col min="6658" max="6658" width="10.28515625" customWidth="1"/>
    <col min="6659" max="6659" width="19" customWidth="1"/>
    <col min="6660" max="6660" width="9.140625" bestFit="1" customWidth="1"/>
    <col min="6661" max="6661" width="8" customWidth="1"/>
    <col min="6662" max="6662" width="10.42578125" bestFit="1" customWidth="1"/>
    <col min="6913" max="6913" width="5.42578125" customWidth="1"/>
    <col min="6914" max="6914" width="10.28515625" customWidth="1"/>
    <col min="6915" max="6915" width="19" customWidth="1"/>
    <col min="6916" max="6916" width="9.140625" bestFit="1" customWidth="1"/>
    <col min="6917" max="6917" width="8" customWidth="1"/>
    <col min="6918" max="6918" width="10.42578125" bestFit="1" customWidth="1"/>
    <col min="7169" max="7169" width="5.42578125" customWidth="1"/>
    <col min="7170" max="7170" width="10.28515625" customWidth="1"/>
    <col min="7171" max="7171" width="19" customWidth="1"/>
    <col min="7172" max="7172" width="9.140625" bestFit="1" customWidth="1"/>
    <col min="7173" max="7173" width="8" customWidth="1"/>
    <col min="7174" max="7174" width="10.42578125" bestFit="1" customWidth="1"/>
    <col min="7425" max="7425" width="5.42578125" customWidth="1"/>
    <col min="7426" max="7426" width="10.28515625" customWidth="1"/>
    <col min="7427" max="7427" width="19" customWidth="1"/>
    <col min="7428" max="7428" width="9.140625" bestFit="1" customWidth="1"/>
    <col min="7429" max="7429" width="8" customWidth="1"/>
    <col min="7430" max="7430" width="10.42578125" bestFit="1" customWidth="1"/>
    <col min="7681" max="7681" width="5.42578125" customWidth="1"/>
    <col min="7682" max="7682" width="10.28515625" customWidth="1"/>
    <col min="7683" max="7683" width="19" customWidth="1"/>
    <col min="7684" max="7684" width="9.140625" bestFit="1" customWidth="1"/>
    <col min="7685" max="7685" width="8" customWidth="1"/>
    <col min="7686" max="7686" width="10.42578125" bestFit="1" customWidth="1"/>
    <col min="7937" max="7937" width="5.42578125" customWidth="1"/>
    <col min="7938" max="7938" width="10.28515625" customWidth="1"/>
    <col min="7939" max="7939" width="19" customWidth="1"/>
    <col min="7940" max="7940" width="9.140625" bestFit="1" customWidth="1"/>
    <col min="7941" max="7941" width="8" customWidth="1"/>
    <col min="7942" max="7942" width="10.42578125" bestFit="1" customWidth="1"/>
    <col min="8193" max="8193" width="5.42578125" customWidth="1"/>
    <col min="8194" max="8194" width="10.28515625" customWidth="1"/>
    <col min="8195" max="8195" width="19" customWidth="1"/>
    <col min="8196" max="8196" width="9.140625" bestFit="1" customWidth="1"/>
    <col min="8197" max="8197" width="8" customWidth="1"/>
    <col min="8198" max="8198" width="10.42578125" bestFit="1" customWidth="1"/>
    <col min="8449" max="8449" width="5.42578125" customWidth="1"/>
    <col min="8450" max="8450" width="10.28515625" customWidth="1"/>
    <col min="8451" max="8451" width="19" customWidth="1"/>
    <col min="8452" max="8452" width="9.140625" bestFit="1" customWidth="1"/>
    <col min="8453" max="8453" width="8" customWidth="1"/>
    <col min="8454" max="8454" width="10.42578125" bestFit="1" customWidth="1"/>
    <col min="8705" max="8705" width="5.42578125" customWidth="1"/>
    <col min="8706" max="8706" width="10.28515625" customWidth="1"/>
    <col min="8707" max="8707" width="19" customWidth="1"/>
    <col min="8708" max="8708" width="9.140625" bestFit="1" customWidth="1"/>
    <col min="8709" max="8709" width="8" customWidth="1"/>
    <col min="8710" max="8710" width="10.42578125" bestFit="1" customWidth="1"/>
    <col min="8961" max="8961" width="5.42578125" customWidth="1"/>
    <col min="8962" max="8962" width="10.28515625" customWidth="1"/>
    <col min="8963" max="8963" width="19" customWidth="1"/>
    <col min="8964" max="8964" width="9.140625" bestFit="1" customWidth="1"/>
    <col min="8965" max="8965" width="8" customWidth="1"/>
    <col min="8966" max="8966" width="10.42578125" bestFit="1" customWidth="1"/>
    <col min="9217" max="9217" width="5.42578125" customWidth="1"/>
    <col min="9218" max="9218" width="10.28515625" customWidth="1"/>
    <col min="9219" max="9219" width="19" customWidth="1"/>
    <col min="9220" max="9220" width="9.140625" bestFit="1" customWidth="1"/>
    <col min="9221" max="9221" width="8" customWidth="1"/>
    <col min="9222" max="9222" width="10.42578125" bestFit="1" customWidth="1"/>
    <col min="9473" max="9473" width="5.42578125" customWidth="1"/>
    <col min="9474" max="9474" width="10.28515625" customWidth="1"/>
    <col min="9475" max="9475" width="19" customWidth="1"/>
    <col min="9476" max="9476" width="9.140625" bestFit="1" customWidth="1"/>
    <col min="9477" max="9477" width="8" customWidth="1"/>
    <col min="9478" max="9478" width="10.42578125" bestFit="1" customWidth="1"/>
    <col min="9729" max="9729" width="5.42578125" customWidth="1"/>
    <col min="9730" max="9730" width="10.28515625" customWidth="1"/>
    <col min="9731" max="9731" width="19" customWidth="1"/>
    <col min="9732" max="9732" width="9.140625" bestFit="1" customWidth="1"/>
    <col min="9733" max="9733" width="8" customWidth="1"/>
    <col min="9734" max="9734" width="10.42578125" bestFit="1" customWidth="1"/>
    <col min="9985" max="9985" width="5.42578125" customWidth="1"/>
    <col min="9986" max="9986" width="10.28515625" customWidth="1"/>
    <col min="9987" max="9987" width="19" customWidth="1"/>
    <col min="9988" max="9988" width="9.140625" bestFit="1" customWidth="1"/>
    <col min="9989" max="9989" width="8" customWidth="1"/>
    <col min="9990" max="9990" width="10.42578125" bestFit="1" customWidth="1"/>
    <col min="10241" max="10241" width="5.42578125" customWidth="1"/>
    <col min="10242" max="10242" width="10.28515625" customWidth="1"/>
    <col min="10243" max="10243" width="19" customWidth="1"/>
    <col min="10244" max="10244" width="9.140625" bestFit="1" customWidth="1"/>
    <col min="10245" max="10245" width="8" customWidth="1"/>
    <col min="10246" max="10246" width="10.42578125" bestFit="1" customWidth="1"/>
    <col min="10497" max="10497" width="5.42578125" customWidth="1"/>
    <col min="10498" max="10498" width="10.28515625" customWidth="1"/>
    <col min="10499" max="10499" width="19" customWidth="1"/>
    <col min="10500" max="10500" width="9.140625" bestFit="1" customWidth="1"/>
    <col min="10501" max="10501" width="8" customWidth="1"/>
    <col min="10502" max="10502" width="10.42578125" bestFit="1" customWidth="1"/>
    <col min="10753" max="10753" width="5.42578125" customWidth="1"/>
    <col min="10754" max="10754" width="10.28515625" customWidth="1"/>
    <col min="10755" max="10755" width="19" customWidth="1"/>
    <col min="10756" max="10756" width="9.140625" bestFit="1" customWidth="1"/>
    <col min="10757" max="10757" width="8" customWidth="1"/>
    <col min="10758" max="10758" width="10.42578125" bestFit="1" customWidth="1"/>
    <col min="11009" max="11009" width="5.42578125" customWidth="1"/>
    <col min="11010" max="11010" width="10.28515625" customWidth="1"/>
    <col min="11011" max="11011" width="19" customWidth="1"/>
    <col min="11012" max="11012" width="9.140625" bestFit="1" customWidth="1"/>
    <col min="11013" max="11013" width="8" customWidth="1"/>
    <col min="11014" max="11014" width="10.42578125" bestFit="1" customWidth="1"/>
    <col min="11265" max="11265" width="5.42578125" customWidth="1"/>
    <col min="11266" max="11266" width="10.28515625" customWidth="1"/>
    <col min="11267" max="11267" width="19" customWidth="1"/>
    <col min="11268" max="11268" width="9.140625" bestFit="1" customWidth="1"/>
    <col min="11269" max="11269" width="8" customWidth="1"/>
    <col min="11270" max="11270" width="10.42578125" bestFit="1" customWidth="1"/>
    <col min="11521" max="11521" width="5.42578125" customWidth="1"/>
    <col min="11522" max="11522" width="10.28515625" customWidth="1"/>
    <col min="11523" max="11523" width="19" customWidth="1"/>
    <col min="11524" max="11524" width="9.140625" bestFit="1" customWidth="1"/>
    <col min="11525" max="11525" width="8" customWidth="1"/>
    <col min="11526" max="11526" width="10.42578125" bestFit="1" customWidth="1"/>
    <col min="11777" max="11777" width="5.42578125" customWidth="1"/>
    <col min="11778" max="11778" width="10.28515625" customWidth="1"/>
    <col min="11779" max="11779" width="19" customWidth="1"/>
    <col min="11780" max="11780" width="9.140625" bestFit="1" customWidth="1"/>
    <col min="11781" max="11781" width="8" customWidth="1"/>
    <col min="11782" max="11782" width="10.42578125" bestFit="1" customWidth="1"/>
    <col min="12033" max="12033" width="5.42578125" customWidth="1"/>
    <col min="12034" max="12034" width="10.28515625" customWidth="1"/>
    <col min="12035" max="12035" width="19" customWidth="1"/>
    <col min="12036" max="12036" width="9.140625" bestFit="1" customWidth="1"/>
    <col min="12037" max="12037" width="8" customWidth="1"/>
    <col min="12038" max="12038" width="10.42578125" bestFit="1" customWidth="1"/>
    <col min="12289" max="12289" width="5.42578125" customWidth="1"/>
    <col min="12290" max="12290" width="10.28515625" customWidth="1"/>
    <col min="12291" max="12291" width="19" customWidth="1"/>
    <col min="12292" max="12292" width="9.140625" bestFit="1" customWidth="1"/>
    <col min="12293" max="12293" width="8" customWidth="1"/>
    <col min="12294" max="12294" width="10.42578125" bestFit="1" customWidth="1"/>
    <col min="12545" max="12545" width="5.42578125" customWidth="1"/>
    <col min="12546" max="12546" width="10.28515625" customWidth="1"/>
    <col min="12547" max="12547" width="19" customWidth="1"/>
    <col min="12548" max="12548" width="9.140625" bestFit="1" customWidth="1"/>
    <col min="12549" max="12549" width="8" customWidth="1"/>
    <col min="12550" max="12550" width="10.42578125" bestFit="1" customWidth="1"/>
    <col min="12801" max="12801" width="5.42578125" customWidth="1"/>
    <col min="12802" max="12802" width="10.28515625" customWidth="1"/>
    <col min="12803" max="12803" width="19" customWidth="1"/>
    <col min="12804" max="12804" width="9.140625" bestFit="1" customWidth="1"/>
    <col min="12805" max="12805" width="8" customWidth="1"/>
    <col min="12806" max="12806" width="10.42578125" bestFit="1" customWidth="1"/>
    <col min="13057" max="13057" width="5.42578125" customWidth="1"/>
    <col min="13058" max="13058" width="10.28515625" customWidth="1"/>
    <col min="13059" max="13059" width="19" customWidth="1"/>
    <col min="13060" max="13060" width="9.140625" bestFit="1" customWidth="1"/>
    <col min="13061" max="13061" width="8" customWidth="1"/>
    <col min="13062" max="13062" width="10.42578125" bestFit="1" customWidth="1"/>
    <col min="13313" max="13313" width="5.42578125" customWidth="1"/>
    <col min="13314" max="13314" width="10.28515625" customWidth="1"/>
    <col min="13315" max="13315" width="19" customWidth="1"/>
    <col min="13316" max="13316" width="9.140625" bestFit="1" customWidth="1"/>
    <col min="13317" max="13317" width="8" customWidth="1"/>
    <col min="13318" max="13318" width="10.42578125" bestFit="1" customWidth="1"/>
    <col min="13569" max="13569" width="5.42578125" customWidth="1"/>
    <col min="13570" max="13570" width="10.28515625" customWidth="1"/>
    <col min="13571" max="13571" width="19" customWidth="1"/>
    <col min="13572" max="13572" width="9.140625" bestFit="1" customWidth="1"/>
    <col min="13573" max="13573" width="8" customWidth="1"/>
    <col min="13574" max="13574" width="10.42578125" bestFit="1" customWidth="1"/>
    <col min="13825" max="13825" width="5.42578125" customWidth="1"/>
    <col min="13826" max="13826" width="10.28515625" customWidth="1"/>
    <col min="13827" max="13827" width="19" customWidth="1"/>
    <col min="13828" max="13828" width="9.140625" bestFit="1" customWidth="1"/>
    <col min="13829" max="13829" width="8" customWidth="1"/>
    <col min="13830" max="13830" width="10.42578125" bestFit="1" customWidth="1"/>
    <col min="14081" max="14081" width="5.42578125" customWidth="1"/>
    <col min="14082" max="14082" width="10.28515625" customWidth="1"/>
    <col min="14083" max="14083" width="19" customWidth="1"/>
    <col min="14084" max="14084" width="9.140625" bestFit="1" customWidth="1"/>
    <col min="14085" max="14085" width="8" customWidth="1"/>
    <col min="14086" max="14086" width="10.42578125" bestFit="1" customWidth="1"/>
    <col min="14337" max="14337" width="5.42578125" customWidth="1"/>
    <col min="14338" max="14338" width="10.28515625" customWidth="1"/>
    <col min="14339" max="14339" width="19" customWidth="1"/>
    <col min="14340" max="14340" width="9.140625" bestFit="1" customWidth="1"/>
    <col min="14341" max="14341" width="8" customWidth="1"/>
    <col min="14342" max="14342" width="10.42578125" bestFit="1" customWidth="1"/>
    <col min="14593" max="14593" width="5.42578125" customWidth="1"/>
    <col min="14594" max="14594" width="10.28515625" customWidth="1"/>
    <col min="14595" max="14595" width="19" customWidth="1"/>
    <col min="14596" max="14596" width="9.140625" bestFit="1" customWidth="1"/>
    <col min="14597" max="14597" width="8" customWidth="1"/>
    <col min="14598" max="14598" width="10.42578125" bestFit="1" customWidth="1"/>
    <col min="14849" max="14849" width="5.42578125" customWidth="1"/>
    <col min="14850" max="14850" width="10.28515625" customWidth="1"/>
    <col min="14851" max="14851" width="19" customWidth="1"/>
    <col min="14852" max="14852" width="9.140625" bestFit="1" customWidth="1"/>
    <col min="14853" max="14853" width="8" customWidth="1"/>
    <col min="14854" max="14854" width="10.42578125" bestFit="1" customWidth="1"/>
    <col min="15105" max="15105" width="5.42578125" customWidth="1"/>
    <col min="15106" max="15106" width="10.28515625" customWidth="1"/>
    <col min="15107" max="15107" width="19" customWidth="1"/>
    <col min="15108" max="15108" width="9.140625" bestFit="1" customWidth="1"/>
    <col min="15109" max="15109" width="8" customWidth="1"/>
    <col min="15110" max="15110" width="10.42578125" bestFit="1" customWidth="1"/>
    <col min="15361" max="15361" width="5.42578125" customWidth="1"/>
    <col min="15362" max="15362" width="10.28515625" customWidth="1"/>
    <col min="15363" max="15363" width="19" customWidth="1"/>
    <col min="15364" max="15364" width="9.140625" bestFit="1" customWidth="1"/>
    <col min="15365" max="15365" width="8" customWidth="1"/>
    <col min="15366" max="15366" width="10.42578125" bestFit="1" customWidth="1"/>
    <col min="15617" max="15617" width="5.42578125" customWidth="1"/>
    <col min="15618" max="15618" width="10.28515625" customWidth="1"/>
    <col min="15619" max="15619" width="19" customWidth="1"/>
    <col min="15620" max="15620" width="9.140625" bestFit="1" customWidth="1"/>
    <col min="15621" max="15621" width="8" customWidth="1"/>
    <col min="15622" max="15622" width="10.42578125" bestFit="1" customWidth="1"/>
    <col min="15873" max="15873" width="5.42578125" customWidth="1"/>
    <col min="15874" max="15874" width="10.28515625" customWidth="1"/>
    <col min="15875" max="15875" width="19" customWidth="1"/>
    <col min="15876" max="15876" width="9.140625" bestFit="1" customWidth="1"/>
    <col min="15877" max="15877" width="8" customWidth="1"/>
    <col min="15878" max="15878" width="10.42578125" bestFit="1" customWidth="1"/>
    <col min="16129" max="16129" width="5.42578125" customWidth="1"/>
    <col min="16130" max="16130" width="10.28515625" customWidth="1"/>
    <col min="16131" max="16131" width="19" customWidth="1"/>
    <col min="16132" max="16132" width="9.140625" bestFit="1" customWidth="1"/>
    <col min="16133" max="16133" width="8" customWidth="1"/>
    <col min="16134" max="16134" width="10.42578125" bestFit="1" customWidth="1"/>
  </cols>
  <sheetData>
    <row r="1" spans="1:13" x14ac:dyDescent="0.2">
      <c r="A1" s="1" t="s">
        <v>52</v>
      </c>
      <c r="C1" s="1" t="s">
        <v>32</v>
      </c>
      <c r="H1" s="14" t="s">
        <v>2</v>
      </c>
      <c r="M1" s="14" t="s">
        <v>2</v>
      </c>
    </row>
    <row r="6" spans="1:13" ht="13.5" thickBot="1" x14ac:dyDescent="0.25"/>
    <row r="7" spans="1:13" ht="13.5" thickTop="1" x14ac:dyDescent="0.2">
      <c r="B7" s="59" t="s">
        <v>53</v>
      </c>
      <c r="C7" s="60" t="s">
        <v>54</v>
      </c>
      <c r="D7" s="60" t="s">
        <v>4</v>
      </c>
      <c r="E7" s="60" t="s">
        <v>5</v>
      </c>
      <c r="F7" s="61" t="s">
        <v>7</v>
      </c>
    </row>
    <row r="8" spans="1:13" x14ac:dyDescent="0.2">
      <c r="B8" s="62">
        <v>125442</v>
      </c>
      <c r="C8" s="63" t="s">
        <v>55</v>
      </c>
      <c r="D8" s="63">
        <v>4</v>
      </c>
      <c r="E8" s="63">
        <v>64</v>
      </c>
      <c r="F8" s="64">
        <v>0.1</v>
      </c>
    </row>
    <row r="9" spans="1:13" x14ac:dyDescent="0.2">
      <c r="B9" s="62">
        <v>155121</v>
      </c>
      <c r="C9" s="63" t="s">
        <v>56</v>
      </c>
      <c r="D9" s="63">
        <v>2</v>
      </c>
      <c r="E9" s="63">
        <v>154</v>
      </c>
      <c r="F9" s="65">
        <v>0.05</v>
      </c>
    </row>
    <row r="10" spans="1:13" x14ac:dyDescent="0.2">
      <c r="B10" s="62">
        <v>124221</v>
      </c>
      <c r="C10" s="63" t="s">
        <v>57</v>
      </c>
      <c r="D10" s="63">
        <v>1</v>
      </c>
      <c r="E10" s="63">
        <v>54</v>
      </c>
      <c r="F10" s="65">
        <v>0.08</v>
      </c>
    </row>
    <row r="11" spans="1:13" x14ac:dyDescent="0.2">
      <c r="B11" s="62">
        <v>155122</v>
      </c>
      <c r="C11" s="63" t="s">
        <v>58</v>
      </c>
      <c r="D11" s="63">
        <v>10</v>
      </c>
      <c r="E11" s="63">
        <v>28</v>
      </c>
      <c r="F11" s="65">
        <v>0.1</v>
      </c>
    </row>
    <row r="12" spans="1:13" x14ac:dyDescent="0.2">
      <c r="B12" s="62">
        <v>147112</v>
      </c>
      <c r="C12" s="63" t="s">
        <v>59</v>
      </c>
      <c r="D12" s="63">
        <v>8</v>
      </c>
      <c r="E12" s="63">
        <v>2.7</v>
      </c>
      <c r="F12" s="65">
        <v>0.15</v>
      </c>
    </row>
    <row r="13" spans="1:13" x14ac:dyDescent="0.2">
      <c r="B13" s="62">
        <v>154689</v>
      </c>
      <c r="C13" s="63" t="s">
        <v>60</v>
      </c>
      <c r="D13" s="63">
        <v>8</v>
      </c>
      <c r="E13" s="63">
        <v>3</v>
      </c>
      <c r="F13" s="65">
        <v>0.08</v>
      </c>
    </row>
    <row r="14" spans="1:13" ht="13.5" thickBot="1" x14ac:dyDescent="0.25">
      <c r="B14" s="66">
        <v>125437</v>
      </c>
      <c r="C14" s="67" t="s">
        <v>61</v>
      </c>
      <c r="D14" s="67">
        <v>5</v>
      </c>
      <c r="E14" s="67">
        <v>3.4</v>
      </c>
      <c r="F14" s="68">
        <v>0.1</v>
      </c>
    </row>
    <row r="15" spans="1:13" ht="13.5" thickTop="1" x14ac:dyDescent="0.2"/>
    <row r="16" spans="1:13" ht="13.5" thickBot="1" x14ac:dyDescent="0.25"/>
    <row r="17" spans="2:6" ht="13.5" thickTop="1" x14ac:dyDescent="0.2">
      <c r="B17" s="69" t="s">
        <v>62</v>
      </c>
      <c r="C17" s="69"/>
      <c r="D17" s="69"/>
      <c r="E17" s="69"/>
      <c r="F17" s="70">
        <f t="array" ref="F17">SUM(D8:D14*E8:E14)</f>
        <v>960.6</v>
      </c>
    </row>
    <row r="18" spans="2:6" x14ac:dyDescent="0.2">
      <c r="B18" s="69" t="s">
        <v>63</v>
      </c>
      <c r="C18" s="69"/>
      <c r="D18" s="69"/>
      <c r="E18" s="69"/>
      <c r="F18" s="71">
        <f t="array" ref="F18">F17-SUM((D8:D14*E8:E14)*F8:F14)</f>
        <v>880.42000000000007</v>
      </c>
    </row>
    <row r="19" spans="2:6" x14ac:dyDescent="0.2">
      <c r="B19" s="69" t="s">
        <v>64</v>
      </c>
      <c r="C19" s="69"/>
      <c r="D19" s="69"/>
      <c r="E19" s="69"/>
      <c r="F19" s="71">
        <f t="array" ref="F19">AVERAGE(E8:E14*F8:F14)</f>
        <v>3.1721428571428576</v>
      </c>
    </row>
    <row r="20" spans="2:6" ht="13.5" thickBot="1" x14ac:dyDescent="0.25">
      <c r="B20" s="69" t="s">
        <v>65</v>
      </c>
      <c r="C20" s="69"/>
      <c r="D20" s="69"/>
      <c r="E20" s="69"/>
      <c r="F20" s="71">
        <f t="array" ref="F20">SUM(IF(D8:D14*E8:E14&gt;600,1,0))</f>
        <v>0</v>
      </c>
    </row>
    <row r="21" spans="2:6" ht="14.25" thickTop="1" thickBot="1" x14ac:dyDescent="0.25">
      <c r="B21" s="69" t="s">
        <v>66</v>
      </c>
      <c r="C21" s="69"/>
      <c r="D21" s="69"/>
      <c r="E21" s="72">
        <v>154689</v>
      </c>
      <c r="F21" s="73">
        <f t="array" ref="F21">SUM(IF(E21=B8:B14,D8:D14,0))</f>
        <v>8</v>
      </c>
    </row>
    <row r="22" spans="2:6" ht="13.5" thickTop="1" x14ac:dyDescent="0.2"/>
  </sheetData>
  <mergeCells count="5">
    <mergeCell ref="B17:E17"/>
    <mergeCell ref="B18:E18"/>
    <mergeCell ref="B19:E19"/>
    <mergeCell ref="B20:E20"/>
    <mergeCell ref="B21:D21"/>
  </mergeCells>
  <dataValidations count="1">
    <dataValidation type="list" allowBlank="1" showInputMessage="1" showErrorMessage="1" sqref="E21 JA21 SW21 ACS21 AMO21 AWK21 BGG21 BQC21 BZY21 CJU21 CTQ21 DDM21 DNI21 DXE21 EHA21 EQW21 FAS21 FKO21 FUK21 GEG21 GOC21 GXY21 HHU21 HRQ21 IBM21 ILI21 IVE21 JFA21 JOW21 JYS21 KIO21 KSK21 LCG21 LMC21 LVY21 MFU21 MPQ21 MZM21 NJI21 NTE21 ODA21 OMW21 OWS21 PGO21 PQK21 QAG21 QKC21 QTY21 RDU21 RNQ21 RXM21 SHI21 SRE21 TBA21 TKW21 TUS21 UEO21 UOK21 UYG21 VIC21 VRY21 WBU21 WLQ21 WVM21 E65557 JA65557 SW65557 ACS65557 AMO65557 AWK65557 BGG65557 BQC65557 BZY65557 CJU65557 CTQ65557 DDM65557 DNI65557 DXE65557 EHA65557 EQW65557 FAS65557 FKO65557 FUK65557 GEG65557 GOC65557 GXY65557 HHU65557 HRQ65557 IBM65557 ILI65557 IVE65557 JFA65557 JOW65557 JYS65557 KIO65557 KSK65557 LCG65557 LMC65557 LVY65557 MFU65557 MPQ65557 MZM65557 NJI65557 NTE65557 ODA65557 OMW65557 OWS65557 PGO65557 PQK65557 QAG65557 QKC65557 QTY65557 RDU65557 RNQ65557 RXM65557 SHI65557 SRE65557 TBA65557 TKW65557 TUS65557 UEO65557 UOK65557 UYG65557 VIC65557 VRY65557 WBU65557 WLQ65557 WVM65557 E131093 JA131093 SW131093 ACS131093 AMO131093 AWK131093 BGG131093 BQC131093 BZY131093 CJU131093 CTQ131093 DDM131093 DNI131093 DXE131093 EHA131093 EQW131093 FAS131093 FKO131093 FUK131093 GEG131093 GOC131093 GXY131093 HHU131093 HRQ131093 IBM131093 ILI131093 IVE131093 JFA131093 JOW131093 JYS131093 KIO131093 KSK131093 LCG131093 LMC131093 LVY131093 MFU131093 MPQ131093 MZM131093 NJI131093 NTE131093 ODA131093 OMW131093 OWS131093 PGO131093 PQK131093 QAG131093 QKC131093 QTY131093 RDU131093 RNQ131093 RXM131093 SHI131093 SRE131093 TBA131093 TKW131093 TUS131093 UEO131093 UOK131093 UYG131093 VIC131093 VRY131093 WBU131093 WLQ131093 WVM131093 E196629 JA196629 SW196629 ACS196629 AMO196629 AWK196629 BGG196629 BQC196629 BZY196629 CJU196629 CTQ196629 DDM196629 DNI196629 DXE196629 EHA196629 EQW196629 FAS196629 FKO196629 FUK196629 GEG196629 GOC196629 GXY196629 HHU196629 HRQ196629 IBM196629 ILI196629 IVE196629 JFA196629 JOW196629 JYS196629 KIO196629 KSK196629 LCG196629 LMC196629 LVY196629 MFU196629 MPQ196629 MZM196629 NJI196629 NTE196629 ODA196629 OMW196629 OWS196629 PGO196629 PQK196629 QAG196629 QKC196629 QTY196629 RDU196629 RNQ196629 RXM196629 SHI196629 SRE196629 TBA196629 TKW196629 TUS196629 UEO196629 UOK196629 UYG196629 VIC196629 VRY196629 WBU196629 WLQ196629 WVM196629 E262165 JA262165 SW262165 ACS262165 AMO262165 AWK262165 BGG262165 BQC262165 BZY262165 CJU262165 CTQ262165 DDM262165 DNI262165 DXE262165 EHA262165 EQW262165 FAS262165 FKO262165 FUK262165 GEG262165 GOC262165 GXY262165 HHU262165 HRQ262165 IBM262165 ILI262165 IVE262165 JFA262165 JOW262165 JYS262165 KIO262165 KSK262165 LCG262165 LMC262165 LVY262165 MFU262165 MPQ262165 MZM262165 NJI262165 NTE262165 ODA262165 OMW262165 OWS262165 PGO262165 PQK262165 QAG262165 QKC262165 QTY262165 RDU262165 RNQ262165 RXM262165 SHI262165 SRE262165 TBA262165 TKW262165 TUS262165 UEO262165 UOK262165 UYG262165 VIC262165 VRY262165 WBU262165 WLQ262165 WVM262165 E327701 JA327701 SW327701 ACS327701 AMO327701 AWK327701 BGG327701 BQC327701 BZY327701 CJU327701 CTQ327701 DDM327701 DNI327701 DXE327701 EHA327701 EQW327701 FAS327701 FKO327701 FUK327701 GEG327701 GOC327701 GXY327701 HHU327701 HRQ327701 IBM327701 ILI327701 IVE327701 JFA327701 JOW327701 JYS327701 KIO327701 KSK327701 LCG327701 LMC327701 LVY327701 MFU327701 MPQ327701 MZM327701 NJI327701 NTE327701 ODA327701 OMW327701 OWS327701 PGO327701 PQK327701 QAG327701 QKC327701 QTY327701 RDU327701 RNQ327701 RXM327701 SHI327701 SRE327701 TBA327701 TKW327701 TUS327701 UEO327701 UOK327701 UYG327701 VIC327701 VRY327701 WBU327701 WLQ327701 WVM327701 E393237 JA393237 SW393237 ACS393237 AMO393237 AWK393237 BGG393237 BQC393237 BZY393237 CJU393237 CTQ393237 DDM393237 DNI393237 DXE393237 EHA393237 EQW393237 FAS393237 FKO393237 FUK393237 GEG393237 GOC393237 GXY393237 HHU393237 HRQ393237 IBM393237 ILI393237 IVE393237 JFA393237 JOW393237 JYS393237 KIO393237 KSK393237 LCG393237 LMC393237 LVY393237 MFU393237 MPQ393237 MZM393237 NJI393237 NTE393237 ODA393237 OMW393237 OWS393237 PGO393237 PQK393237 QAG393237 QKC393237 QTY393237 RDU393237 RNQ393237 RXM393237 SHI393237 SRE393237 TBA393237 TKW393237 TUS393237 UEO393237 UOK393237 UYG393237 VIC393237 VRY393237 WBU393237 WLQ393237 WVM393237 E458773 JA458773 SW458773 ACS458773 AMO458773 AWK458773 BGG458773 BQC458773 BZY458773 CJU458773 CTQ458773 DDM458773 DNI458773 DXE458773 EHA458773 EQW458773 FAS458773 FKO458773 FUK458773 GEG458773 GOC458773 GXY458773 HHU458773 HRQ458773 IBM458773 ILI458773 IVE458773 JFA458773 JOW458773 JYS458773 KIO458773 KSK458773 LCG458773 LMC458773 LVY458773 MFU458773 MPQ458773 MZM458773 NJI458773 NTE458773 ODA458773 OMW458773 OWS458773 PGO458773 PQK458773 QAG458773 QKC458773 QTY458773 RDU458773 RNQ458773 RXM458773 SHI458773 SRE458773 TBA458773 TKW458773 TUS458773 UEO458773 UOK458773 UYG458773 VIC458773 VRY458773 WBU458773 WLQ458773 WVM458773 E524309 JA524309 SW524309 ACS524309 AMO524309 AWK524309 BGG524309 BQC524309 BZY524309 CJU524309 CTQ524309 DDM524309 DNI524309 DXE524309 EHA524309 EQW524309 FAS524309 FKO524309 FUK524309 GEG524309 GOC524309 GXY524309 HHU524309 HRQ524309 IBM524309 ILI524309 IVE524309 JFA524309 JOW524309 JYS524309 KIO524309 KSK524309 LCG524309 LMC524309 LVY524309 MFU524309 MPQ524309 MZM524309 NJI524309 NTE524309 ODA524309 OMW524309 OWS524309 PGO524309 PQK524309 QAG524309 QKC524309 QTY524309 RDU524309 RNQ524309 RXM524309 SHI524309 SRE524309 TBA524309 TKW524309 TUS524309 UEO524309 UOK524309 UYG524309 VIC524309 VRY524309 WBU524309 WLQ524309 WVM524309 E589845 JA589845 SW589845 ACS589845 AMO589845 AWK589845 BGG589845 BQC589845 BZY589845 CJU589845 CTQ589845 DDM589845 DNI589845 DXE589845 EHA589845 EQW589845 FAS589845 FKO589845 FUK589845 GEG589845 GOC589845 GXY589845 HHU589845 HRQ589845 IBM589845 ILI589845 IVE589845 JFA589845 JOW589845 JYS589845 KIO589845 KSK589845 LCG589845 LMC589845 LVY589845 MFU589845 MPQ589845 MZM589845 NJI589845 NTE589845 ODA589845 OMW589845 OWS589845 PGO589845 PQK589845 QAG589845 QKC589845 QTY589845 RDU589845 RNQ589845 RXM589845 SHI589845 SRE589845 TBA589845 TKW589845 TUS589845 UEO589845 UOK589845 UYG589845 VIC589845 VRY589845 WBU589845 WLQ589845 WVM589845 E655381 JA655381 SW655381 ACS655381 AMO655381 AWK655381 BGG655381 BQC655381 BZY655381 CJU655381 CTQ655381 DDM655381 DNI655381 DXE655381 EHA655381 EQW655381 FAS655381 FKO655381 FUK655381 GEG655381 GOC655381 GXY655381 HHU655381 HRQ655381 IBM655381 ILI655381 IVE655381 JFA655381 JOW655381 JYS655381 KIO655381 KSK655381 LCG655381 LMC655381 LVY655381 MFU655381 MPQ655381 MZM655381 NJI655381 NTE655381 ODA655381 OMW655381 OWS655381 PGO655381 PQK655381 QAG655381 QKC655381 QTY655381 RDU655381 RNQ655381 RXM655381 SHI655381 SRE655381 TBA655381 TKW655381 TUS655381 UEO655381 UOK655381 UYG655381 VIC655381 VRY655381 WBU655381 WLQ655381 WVM655381 E720917 JA720917 SW720917 ACS720917 AMO720917 AWK720917 BGG720917 BQC720917 BZY720917 CJU720917 CTQ720917 DDM720917 DNI720917 DXE720917 EHA720917 EQW720917 FAS720917 FKO720917 FUK720917 GEG720917 GOC720917 GXY720917 HHU720917 HRQ720917 IBM720917 ILI720917 IVE720917 JFA720917 JOW720917 JYS720917 KIO720917 KSK720917 LCG720917 LMC720917 LVY720917 MFU720917 MPQ720917 MZM720917 NJI720917 NTE720917 ODA720917 OMW720917 OWS720917 PGO720917 PQK720917 QAG720917 QKC720917 QTY720917 RDU720917 RNQ720917 RXM720917 SHI720917 SRE720917 TBA720917 TKW720917 TUS720917 UEO720917 UOK720917 UYG720917 VIC720917 VRY720917 WBU720917 WLQ720917 WVM720917 E786453 JA786453 SW786453 ACS786453 AMO786453 AWK786453 BGG786453 BQC786453 BZY786453 CJU786453 CTQ786453 DDM786453 DNI786453 DXE786453 EHA786453 EQW786453 FAS786453 FKO786453 FUK786453 GEG786453 GOC786453 GXY786453 HHU786453 HRQ786453 IBM786453 ILI786453 IVE786453 JFA786453 JOW786453 JYS786453 KIO786453 KSK786453 LCG786453 LMC786453 LVY786453 MFU786453 MPQ786453 MZM786453 NJI786453 NTE786453 ODA786453 OMW786453 OWS786453 PGO786453 PQK786453 QAG786453 QKC786453 QTY786453 RDU786453 RNQ786453 RXM786453 SHI786453 SRE786453 TBA786453 TKW786453 TUS786453 UEO786453 UOK786453 UYG786453 VIC786453 VRY786453 WBU786453 WLQ786453 WVM786453 E851989 JA851989 SW851989 ACS851989 AMO851989 AWK851989 BGG851989 BQC851989 BZY851989 CJU851989 CTQ851989 DDM851989 DNI851989 DXE851989 EHA851989 EQW851989 FAS851989 FKO851989 FUK851989 GEG851989 GOC851989 GXY851989 HHU851989 HRQ851989 IBM851989 ILI851989 IVE851989 JFA851989 JOW851989 JYS851989 KIO851989 KSK851989 LCG851989 LMC851989 LVY851989 MFU851989 MPQ851989 MZM851989 NJI851989 NTE851989 ODA851989 OMW851989 OWS851989 PGO851989 PQK851989 QAG851989 QKC851989 QTY851989 RDU851989 RNQ851989 RXM851989 SHI851989 SRE851989 TBA851989 TKW851989 TUS851989 UEO851989 UOK851989 UYG851989 VIC851989 VRY851989 WBU851989 WLQ851989 WVM851989 E917525 JA917525 SW917525 ACS917525 AMO917525 AWK917525 BGG917525 BQC917525 BZY917525 CJU917525 CTQ917525 DDM917525 DNI917525 DXE917525 EHA917525 EQW917525 FAS917525 FKO917525 FUK917525 GEG917525 GOC917525 GXY917525 HHU917525 HRQ917525 IBM917525 ILI917525 IVE917525 JFA917525 JOW917525 JYS917525 KIO917525 KSK917525 LCG917525 LMC917525 LVY917525 MFU917525 MPQ917525 MZM917525 NJI917525 NTE917525 ODA917525 OMW917525 OWS917525 PGO917525 PQK917525 QAG917525 QKC917525 QTY917525 RDU917525 RNQ917525 RXM917525 SHI917525 SRE917525 TBA917525 TKW917525 TUS917525 UEO917525 UOK917525 UYG917525 VIC917525 VRY917525 WBU917525 WLQ917525 WVM917525 E983061 JA983061 SW983061 ACS983061 AMO983061 AWK983061 BGG983061 BQC983061 BZY983061 CJU983061 CTQ983061 DDM983061 DNI983061 DXE983061 EHA983061 EQW983061 FAS983061 FKO983061 FUK983061 GEG983061 GOC983061 GXY983061 HHU983061 HRQ983061 IBM983061 ILI983061 IVE983061 JFA983061 JOW983061 JYS983061 KIO983061 KSK983061 LCG983061 LMC983061 LVY983061 MFU983061 MPQ983061 MZM983061 NJI983061 NTE983061 ODA983061 OMW983061 OWS983061 PGO983061 PQK983061 QAG983061 QKC983061 QTY983061 RDU983061 RNQ983061 RXM983061 SHI983061 SRE983061 TBA983061 TKW983061 TUS983061 UEO983061 UOK983061 UYG983061 VIC983061 VRY983061 WBU983061 WLQ983061 WVM983061" xr:uid="{5CC062E5-2552-40DC-ACA7-D6CB1C2DB003}">
      <formula1>$B$8:$B$14</formula1>
    </dataValidation>
  </dataValidations>
  <hyperlinks>
    <hyperlink ref="M1" location="Indice!A1" display="INDICE" xr:uid="{4910AB41-53FB-4F63-954B-92D10937C49E}"/>
    <hyperlink ref="H1" location="Indice!A1" display="INDICE" xr:uid="{E9A7C512-D60E-4D68-AECB-F147B604243F}"/>
  </hyperlinks>
  <pageMargins left="0.23622047244094491" right="0.75" top="0.23622047244094491" bottom="1" header="0" footer="0"/>
  <pageSetup paperSize="9"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105</vt:lpstr>
      <vt:lpstr>106</vt:lpstr>
      <vt:lpstr>107</vt:lpstr>
      <vt:lpstr>108</vt:lpstr>
      <vt:lpstr>109</vt:lpstr>
      <vt:lpstr>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Dani</cp:lastModifiedBy>
  <dcterms:created xsi:type="dcterms:W3CDTF">2023-04-12T14:52:38Z</dcterms:created>
  <dcterms:modified xsi:type="dcterms:W3CDTF">2023-04-12T14:52:56Z</dcterms:modified>
</cp:coreProperties>
</file>