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9348AE8C-0E42-4CFD-9A43-4858DE8C8DC3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Notas" sheetId="1" r:id="rId1"/>
    <sheet name="Mayoría de Edad" sheetId="3" r:id="rId2"/>
    <sheet name="Ofertas INTEL" sheetId="2" r:id="rId3"/>
    <sheet name="Funciones Y u O" sheetId="5" r:id="rId4"/>
  </sheets>
  <calcPr calcId="181029"/>
</workbook>
</file>

<file path=xl/calcChain.xml><?xml version="1.0" encoding="utf-8"?>
<calcChain xmlns="http://schemas.openxmlformats.org/spreadsheetml/2006/main">
  <c r="E4" i="5" l="1"/>
  <c r="E5" i="5"/>
  <c r="E6" i="5"/>
  <c r="E7" i="5"/>
  <c r="E8" i="5"/>
  <c r="E3" i="5"/>
  <c r="H4" i="2"/>
  <c r="H5" i="2"/>
  <c r="H6" i="2"/>
  <c r="H7" i="2"/>
  <c r="H8" i="2"/>
  <c r="G4" i="2"/>
  <c r="G5" i="2"/>
  <c r="G6" i="2"/>
  <c r="G7" i="2"/>
  <c r="G8" i="2"/>
  <c r="G3" i="2"/>
  <c r="H3" i="2"/>
  <c r="F4" i="2"/>
  <c r="F5" i="2"/>
  <c r="F6" i="2"/>
  <c r="F7" i="2"/>
  <c r="F8" i="2"/>
  <c r="F3" i="2"/>
  <c r="E4" i="2"/>
  <c r="E5" i="2"/>
  <c r="E6" i="2"/>
  <c r="E7" i="2"/>
  <c r="E8" i="2"/>
  <c r="E3" i="2"/>
  <c r="C16" i="3"/>
  <c r="C17" i="3"/>
  <c r="C18" i="3"/>
  <c r="C19" i="3"/>
  <c r="C20" i="3"/>
  <c r="C15" i="3"/>
  <c r="D6" i="3"/>
  <c r="D7" i="3"/>
  <c r="D8" i="3"/>
  <c r="D9" i="3"/>
  <c r="D10" i="3"/>
  <c r="D5" i="3"/>
  <c r="C6" i="3"/>
  <c r="C7" i="3"/>
  <c r="C8" i="3"/>
  <c r="C9" i="3"/>
  <c r="C10" i="3"/>
  <c r="C5" i="3"/>
  <c r="C3" i="1"/>
  <c r="C4" i="1"/>
  <c r="C5" i="1"/>
  <c r="C6" i="1"/>
  <c r="C7" i="1"/>
  <c r="C8" i="1"/>
  <c r="C9" i="1"/>
  <c r="C10" i="1"/>
  <c r="C2" i="1"/>
</calcChain>
</file>

<file path=xl/sharedStrings.xml><?xml version="1.0" encoding="utf-8"?>
<sst xmlns="http://schemas.openxmlformats.org/spreadsheetml/2006/main" count="80" uniqueCount="44">
  <si>
    <t>Alumno</t>
  </si>
  <si>
    <t>Nota</t>
  </si>
  <si>
    <t>Evaluación</t>
  </si>
  <si>
    <t>Pedro</t>
  </si>
  <si>
    <t>Juan</t>
  </si>
  <si>
    <t>Cesar</t>
  </si>
  <si>
    <t>Carol</t>
  </si>
  <si>
    <t>Carlos</t>
  </si>
  <si>
    <t>Bernardo</t>
  </si>
  <si>
    <t>Esteban</t>
  </si>
  <si>
    <t>María</t>
  </si>
  <si>
    <t>Ángeles</t>
  </si>
  <si>
    <t>Artículo</t>
  </si>
  <si>
    <t>Marca</t>
  </si>
  <si>
    <t>Precio</t>
  </si>
  <si>
    <t>Oferta</t>
  </si>
  <si>
    <t>IVA</t>
  </si>
  <si>
    <t>Total</t>
  </si>
  <si>
    <t>Mothr</t>
  </si>
  <si>
    <t>Monitor</t>
  </si>
  <si>
    <t>Mouse</t>
  </si>
  <si>
    <t>Teclado</t>
  </si>
  <si>
    <t>Core i7</t>
  </si>
  <si>
    <t>Core i5</t>
  </si>
  <si>
    <t>Intel</t>
  </si>
  <si>
    <t>Benq</t>
  </si>
  <si>
    <t>Genius</t>
  </si>
  <si>
    <t>Descuento</t>
  </si>
  <si>
    <t>NOMBRE</t>
  </si>
  <si>
    <t>EDAD</t>
  </si>
  <si>
    <t>ESPAÑA</t>
  </si>
  <si>
    <t>EEUU</t>
  </si>
  <si>
    <t>Laura</t>
  </si>
  <si>
    <t>Isabel</t>
  </si>
  <si>
    <t>Antonio</t>
  </si>
  <si>
    <t>Vicente</t>
  </si>
  <si>
    <t>Pepa</t>
  </si>
  <si>
    <t>NACIDO EN</t>
  </si>
  <si>
    <t>PROCEDENCIA</t>
  </si>
  <si>
    <t>Santander</t>
  </si>
  <si>
    <t>Murcia</t>
  </si>
  <si>
    <t>Burgos</t>
  </si>
  <si>
    <t>Madrid</t>
  </si>
  <si>
    <t>EL SI CONDICIONAL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</si>
</sst>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206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2" xfId="0" applyBorder="1"/>
    <xf numFmtId="0" fontId="0" fillId="3" borderId="1" xfId="0" applyFill="1" applyBorder="1"/>
    <xf numFmtId="0" fontId="0" fillId="3" borderId="9" xfId="0" applyFill="1" applyBorder="1"/>
    <xf numFmtId="0" fontId="2" fillId="3" borderId="1" xfId="0" applyFont="1" applyFill="1" applyBorder="1"/>
    <xf numFmtId="0" fontId="2" fillId="3" borderId="5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4" borderId="0" xfId="0" applyFill="1"/>
    <xf numFmtId="44" fontId="0" fillId="4" borderId="0" xfId="1" applyFont="1" applyFill="1" applyBorder="1"/>
    <xf numFmtId="0" fontId="0" fillId="2" borderId="15" xfId="0" applyFill="1" applyBorder="1"/>
    <xf numFmtId="0" fontId="0" fillId="4" borderId="16" xfId="0" applyFill="1" applyBorder="1"/>
    <xf numFmtId="44" fontId="0" fillId="4" borderId="16" xfId="1" applyFont="1" applyFill="1" applyBorder="1"/>
    <xf numFmtId="9" fontId="0" fillId="0" borderId="18" xfId="0" applyNumberFormat="1" applyBorder="1"/>
    <xf numFmtId="9" fontId="0" fillId="0" borderId="19" xfId="0" applyNumberFormat="1" applyBorder="1"/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6" xfId="0" applyBorder="1"/>
    <xf numFmtId="44" fontId="0" fillId="0" borderId="0" xfId="0" applyNumberFormat="1"/>
    <xf numFmtId="44" fontId="0" fillId="0" borderId="14" xfId="0" applyNumberFormat="1" applyBorder="1"/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44" fontId="0" fillId="0" borderId="6" xfId="0" applyNumberFormat="1" applyBorder="1"/>
    <xf numFmtId="44" fontId="0" fillId="0" borderId="28" xfId="0" applyNumberFormat="1" applyBorder="1"/>
    <xf numFmtId="0" fontId="0" fillId="2" borderId="24" xfId="0" applyFill="1" applyBorder="1"/>
    <xf numFmtId="0" fontId="0" fillId="4" borderId="24" xfId="0" applyFill="1" applyBorder="1"/>
    <xf numFmtId="44" fontId="0" fillId="4" borderId="24" xfId="1" applyFont="1" applyFill="1" applyBorder="1"/>
  </cellXfs>
  <cellStyles count="2">
    <cellStyle name="Moneda" xfId="1" builtinId="4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523875</xdr:colOff>
      <xdr:row>11</xdr:row>
      <xdr:rowOff>104775</xdr:rowOff>
    </xdr:from>
    <xdr:to>
      <xdr:col>2</xdr:col>
      <xdr:colOff>1295400</xdr:colOff>
      <xdr:row>17</xdr:row>
      <xdr:rowOff>114300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3875" y="2219325"/>
          <a:ext cx="2581275" cy="1152525"/>
        </a:xfrm>
        <a:prstGeom prst="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Empleando</a:t>
          </a:r>
          <a:r>
            <a:rPr lang="es-ES" sz="1100" baseline="0"/>
            <a:t> la función SI, debemos evaluar a cada alumno de la siguiente manera:</a:t>
          </a:r>
        </a:p>
        <a:p>
          <a:endParaRPr lang="es-ES" sz="1100" baseline="0"/>
        </a:p>
        <a:p>
          <a:r>
            <a:rPr lang="es-ES" sz="1100" baseline="0"/>
            <a:t>60 o más  -&gt;  Aprobado</a:t>
          </a:r>
        </a:p>
        <a:p>
          <a:r>
            <a:rPr lang="es-ES" sz="1100" baseline="0"/>
            <a:t>Menos de 60 -&gt; Suspenso</a:t>
          </a:r>
          <a:endParaRPr lang="es-E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352425</xdr:colOff>
      <xdr:row>4</xdr:row>
      <xdr:rowOff>85726</xdr:rowOff>
    </xdr:from>
    <xdr:to>
      <xdr:col>10</xdr:col>
      <xdr:colOff>409575</xdr:colOff>
      <xdr:row>8</xdr:row>
      <xdr:rowOff>66676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4629150" y="866776"/>
          <a:ext cx="3867150" cy="742950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Sabiendo</a:t>
          </a:r>
          <a:r>
            <a:rPr lang="es-ES" sz="1100" baseline="0"/>
            <a:t> que en España la mayoría de edad son los 18 años y en EEUU son 21, utiliza la función SI para que aparezca MAYOR DE EDAD o MENOR DE EDAD en las columnas C y D</a:t>
          </a:r>
          <a:endParaRPr lang="es-ES" sz="1100"/>
        </a:p>
      </xdr:txBody>
    </xdr:sp>
    <xdr:clientData/>
  </xdr:twoCellAnchor>
  <xdr:twoCellAnchor>
    <xdr:from>
      <xdr:col>4</xdr:col>
      <xdr:colOff>238125</xdr:colOff>
      <xdr:row>14</xdr:row>
      <xdr:rowOff>114300</xdr:rowOff>
    </xdr:from>
    <xdr:to>
      <xdr:col>9</xdr:col>
      <xdr:colOff>295275</xdr:colOff>
      <xdr:row>18</xdr:row>
      <xdr:rowOff>95250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752850" y="2819400"/>
          <a:ext cx="3867150" cy="742950"/>
        </a:xfrm>
        <a:prstGeom prst="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Utilizando</a:t>
          </a:r>
          <a:r>
            <a:rPr lang="es-ES" sz="1100" baseline="0"/>
            <a:t> la función SI haz que en la columna PROCEDENCIA aparezca CANTABRIA si es nacido en Santander o RESTO ESPAÑA en caso contrario</a:t>
          </a:r>
          <a:endParaRPr lang="es-E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742950</xdr:colOff>
      <xdr:row>15</xdr:row>
      <xdr:rowOff>0</xdr:rowOff>
    </xdr:from>
    <xdr:to>
      <xdr:col>7</xdr:col>
      <xdr:colOff>638175</xdr:colOff>
      <xdr:row>22</xdr:row>
      <xdr:rowOff>38099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742950" y="2876550"/>
          <a:ext cx="5019675" cy="1371599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200" b="1"/>
            <a:t>Oferta: Si el artículo es Intel, debe decir SI, de lo contrario debe decir NO</a:t>
          </a:r>
        </a:p>
        <a:p>
          <a:endParaRPr lang="es-ES" sz="1200" b="1"/>
        </a:p>
        <a:p>
          <a:r>
            <a:rPr lang="es-ES" sz="1200" b="1"/>
            <a:t>IVA: Es</a:t>
          </a:r>
          <a:r>
            <a:rPr lang="es-ES" sz="1200" b="1" baseline="0"/>
            <a:t> el resultado de calcular el precio por el porcentaje correspondiente</a:t>
          </a:r>
        </a:p>
        <a:p>
          <a:endParaRPr lang="es-ES" sz="1200" b="1" baseline="0"/>
        </a:p>
        <a:p>
          <a:r>
            <a:rPr lang="es-ES" sz="1200" b="1" baseline="0"/>
            <a:t>Descuento: Si el artículo lleva Oferta, aquí aparecerá el Descuento correspondiente</a:t>
          </a:r>
        </a:p>
        <a:p>
          <a:endParaRPr lang="es-ES" sz="1200" b="1" baseline="0"/>
        </a:p>
        <a:p>
          <a:r>
            <a:rPr lang="es-ES" sz="1200" b="1" baseline="0"/>
            <a:t>Total: Precio + IVA - Descuento</a:t>
          </a:r>
          <a:endParaRPr lang="es-ES" sz="12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742950</xdr:colOff>
      <xdr:row>15</xdr:row>
      <xdr:rowOff>0</xdr:rowOff>
    </xdr:from>
    <xdr:to>
      <xdr:col>7</xdr:col>
      <xdr:colOff>638175</xdr:colOff>
      <xdr:row>22</xdr:row>
      <xdr:rowOff>38099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93F83B25-38E7-4CD2-BE98-6F30183A7EC4}"/>
            </a:ext>
          </a:extLst>
        </xdr:cNvPr>
        <xdr:cNvSpPr txBox="1"/>
      </xdr:nvSpPr>
      <xdr:spPr>
        <a:xfrm>
          <a:off x="742950" y="2895600"/>
          <a:ext cx="5781675" cy="1371599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200" b="1"/>
            <a:t>Oferta: Si el artículo es Intel, debe decir SI, de lo contrario debe decir NO</a:t>
          </a:r>
        </a:p>
        <a:p>
          <a:endParaRPr lang="es-ES" sz="1200" b="1"/>
        </a:p>
        <a:p>
          <a:r>
            <a:rPr lang="es-ES" sz="1200" b="1"/>
            <a:t>IVA: Es</a:t>
          </a:r>
          <a:r>
            <a:rPr lang="es-ES" sz="1200" b="1" baseline="0"/>
            <a:t> el resultado de calcular el precio por el porcentaje correspondiente</a:t>
          </a:r>
        </a:p>
        <a:p>
          <a:endParaRPr lang="es-ES" sz="1200" b="1" baseline="0"/>
        </a:p>
        <a:p>
          <a:r>
            <a:rPr lang="es-ES" sz="1200" b="1" baseline="0"/>
            <a:t>Descuento: Si el artículo lleva Oferta, aquí aparecerá el Descuento correspondiente</a:t>
          </a:r>
        </a:p>
        <a:p>
          <a:endParaRPr lang="es-ES" sz="1200" b="1" baseline="0"/>
        </a:p>
        <a:p>
          <a:r>
            <a:rPr lang="es-ES" sz="1200" b="1" baseline="0"/>
            <a:t>Total: Precio + IVA - Descuento</a:t>
          </a:r>
          <a:endParaRPr lang="es-ES" sz="1200" b="1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D10" sqref="D10"/>
    </sheetView>
  </sheetViews>
  <sheetFormatPr baseColWidth="10" defaultColWidth="9.140625" defaultRowHeight="15" x14ac:dyDescent="0.25"/>
  <cols>
    <col min="1" max="2" width="13.5703125" customWidth="1"/>
    <col min="3" max="3" width="22.140625" customWidth="1"/>
  </cols>
  <sheetData>
    <row r="1" spans="1:3" ht="15.75" thickBot="1" x14ac:dyDescent="0.3">
      <c r="A1" s="4" t="s">
        <v>0</v>
      </c>
      <c r="B1" s="2" t="s">
        <v>1</v>
      </c>
      <c r="C1" s="3" t="s">
        <v>2</v>
      </c>
    </row>
    <row r="2" spans="1:3" ht="15.75" thickBot="1" x14ac:dyDescent="0.3">
      <c r="A2" s="5" t="s">
        <v>3</v>
      </c>
      <c r="B2" s="8">
        <v>50</v>
      </c>
      <c r="C2" s="1" t="str">
        <f>IF(B2&gt;=60,"Aprobado","Suspenso")</f>
        <v>Suspenso</v>
      </c>
    </row>
    <row r="3" spans="1:3" ht="15.75" thickBot="1" x14ac:dyDescent="0.3">
      <c r="A3" s="6" t="s">
        <v>4</v>
      </c>
      <c r="B3" s="9">
        <v>30</v>
      </c>
      <c r="C3" s="1" t="str">
        <f t="shared" ref="C3:C10" si="0">IF(B3&gt;=60,"Aprobado","Suspenso")</f>
        <v>Suspenso</v>
      </c>
    </row>
    <row r="4" spans="1:3" ht="15.75" thickBot="1" x14ac:dyDescent="0.3">
      <c r="A4" s="6" t="s">
        <v>5</v>
      </c>
      <c r="B4" s="9">
        <v>76</v>
      </c>
      <c r="C4" s="1" t="str">
        <f t="shared" si="0"/>
        <v>Aprobado</v>
      </c>
    </row>
    <row r="5" spans="1:3" ht="15.75" thickBot="1" x14ac:dyDescent="0.3">
      <c r="A5" s="6" t="s">
        <v>6</v>
      </c>
      <c r="B5" s="9">
        <v>89</v>
      </c>
      <c r="C5" s="1" t="str">
        <f t="shared" si="0"/>
        <v>Aprobado</v>
      </c>
    </row>
    <row r="6" spans="1:3" ht="15.75" thickBot="1" x14ac:dyDescent="0.3">
      <c r="A6" s="6" t="s">
        <v>7</v>
      </c>
      <c r="B6" s="9">
        <v>60</v>
      </c>
      <c r="C6" s="1" t="str">
        <f t="shared" si="0"/>
        <v>Aprobado</v>
      </c>
    </row>
    <row r="7" spans="1:3" ht="15.75" thickBot="1" x14ac:dyDescent="0.3">
      <c r="A7" s="6" t="s">
        <v>8</v>
      </c>
      <c r="B7" s="9">
        <v>24</v>
      </c>
      <c r="C7" s="1" t="str">
        <f t="shared" si="0"/>
        <v>Suspenso</v>
      </c>
    </row>
    <row r="8" spans="1:3" ht="15.75" thickBot="1" x14ac:dyDescent="0.3">
      <c r="A8" s="6" t="s">
        <v>9</v>
      </c>
      <c r="B8" s="9">
        <v>100</v>
      </c>
      <c r="C8" s="1" t="str">
        <f t="shared" si="0"/>
        <v>Aprobado</v>
      </c>
    </row>
    <row r="9" spans="1:3" ht="15.75" thickBot="1" x14ac:dyDescent="0.3">
      <c r="A9" s="6" t="s">
        <v>10</v>
      </c>
      <c r="B9" s="9">
        <v>98</v>
      </c>
      <c r="C9" s="1" t="str">
        <f t="shared" si="0"/>
        <v>Aprobado</v>
      </c>
    </row>
    <row r="10" spans="1:3" ht="15.75" thickBot="1" x14ac:dyDescent="0.3">
      <c r="A10" s="7" t="s">
        <v>11</v>
      </c>
      <c r="B10" s="10">
        <v>100</v>
      </c>
      <c r="C10" s="1" t="str">
        <f t="shared" si="0"/>
        <v>Aprobado</v>
      </c>
    </row>
  </sheetData>
  <conditionalFormatting sqref="C2:C10">
    <cfRule type="cellIs" dxfId="1" priority="1" operator="equal">
      <formula>$C$5</formula>
    </cfRule>
    <cfRule type="cellIs" dxfId="0" priority="2" operator="equal">
      <formula>$C$2</formula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"/>
  <sheetViews>
    <sheetView workbookViewId="0">
      <selection activeCell="E23" sqref="E23"/>
    </sheetView>
  </sheetViews>
  <sheetFormatPr baseColWidth="10" defaultRowHeight="15" x14ac:dyDescent="0.25"/>
  <cols>
    <col min="3" max="3" width="18.42578125" customWidth="1"/>
    <col min="4" max="4" width="15.7109375" customWidth="1"/>
  </cols>
  <sheetData>
    <row r="1" spans="1:10" x14ac:dyDescent="0.25">
      <c r="A1" s="33" t="s">
        <v>43</v>
      </c>
      <c r="B1" s="34"/>
      <c r="C1" s="34"/>
      <c r="D1" s="34"/>
      <c r="E1" s="34"/>
      <c r="F1" s="34"/>
      <c r="G1" s="34"/>
      <c r="H1" s="34"/>
      <c r="I1" s="34"/>
      <c r="J1" s="35"/>
    </row>
    <row r="2" spans="1:10" ht="15.75" thickBot="1" x14ac:dyDescent="0.3">
      <c r="A2" s="36"/>
      <c r="B2" s="37"/>
      <c r="C2" s="37"/>
      <c r="D2" s="37"/>
      <c r="E2" s="37"/>
      <c r="F2" s="37"/>
      <c r="G2" s="37"/>
      <c r="H2" s="37"/>
      <c r="I2" s="37"/>
      <c r="J2" s="38"/>
    </row>
    <row r="3" spans="1:10" ht="15.75" thickBot="1" x14ac:dyDescent="0.3"/>
    <row r="4" spans="1:10" x14ac:dyDescent="0.25">
      <c r="A4" s="22" t="s">
        <v>28</v>
      </c>
      <c r="B4" s="23" t="s">
        <v>29</v>
      </c>
      <c r="C4" s="23" t="s">
        <v>30</v>
      </c>
      <c r="D4" s="24" t="s">
        <v>31</v>
      </c>
    </row>
    <row r="5" spans="1:10" x14ac:dyDescent="0.25">
      <c r="A5" s="25" t="s">
        <v>32</v>
      </c>
      <c r="B5" s="26">
        <v>18</v>
      </c>
      <c r="C5" s="26" t="str">
        <f>IF(B5&gt;=18,"Mayor de edad","Menor de edad")</f>
        <v>Mayor de edad</v>
      </c>
      <c r="D5" s="27" t="str">
        <f>IF(B5&gt;=21,"Mayor de edad","Menor de edad")</f>
        <v>Menor de edad</v>
      </c>
    </row>
    <row r="6" spans="1:10" x14ac:dyDescent="0.25">
      <c r="A6" s="25" t="s">
        <v>7</v>
      </c>
      <c r="B6" s="26">
        <v>17</v>
      </c>
      <c r="C6" s="26" t="str">
        <f t="shared" ref="C6:C10" si="0">IF(B6&gt;=18,"Mayor de edad","Menor de edad")</f>
        <v>Menor de edad</v>
      </c>
      <c r="D6" s="27" t="str">
        <f t="shared" ref="D6:D10" si="1">IF(B6&gt;=21,"Mayor de edad","Menor de edad")</f>
        <v>Menor de edad</v>
      </c>
    </row>
    <row r="7" spans="1:10" x14ac:dyDescent="0.25">
      <c r="A7" s="25" t="s">
        <v>33</v>
      </c>
      <c r="B7" s="26">
        <v>19</v>
      </c>
      <c r="C7" s="26" t="str">
        <f t="shared" si="0"/>
        <v>Mayor de edad</v>
      </c>
      <c r="D7" s="27" t="str">
        <f t="shared" si="1"/>
        <v>Menor de edad</v>
      </c>
    </row>
    <row r="8" spans="1:10" x14ac:dyDescent="0.25">
      <c r="A8" s="25" t="s">
        <v>34</v>
      </c>
      <c r="B8" s="26">
        <v>21</v>
      </c>
      <c r="C8" s="26" t="str">
        <f t="shared" si="0"/>
        <v>Mayor de edad</v>
      </c>
      <c r="D8" s="27" t="str">
        <f t="shared" si="1"/>
        <v>Mayor de edad</v>
      </c>
    </row>
    <row r="9" spans="1:10" x14ac:dyDescent="0.25">
      <c r="A9" s="25" t="s">
        <v>35</v>
      </c>
      <c r="B9" s="26">
        <v>16</v>
      </c>
      <c r="C9" s="26" t="str">
        <f t="shared" si="0"/>
        <v>Menor de edad</v>
      </c>
      <c r="D9" s="27" t="str">
        <f t="shared" si="1"/>
        <v>Menor de edad</v>
      </c>
    </row>
    <row r="10" spans="1:10" ht="15.75" thickBot="1" x14ac:dyDescent="0.3">
      <c r="A10" s="28" t="s">
        <v>36</v>
      </c>
      <c r="B10" s="29">
        <v>20</v>
      </c>
      <c r="C10" s="26" t="str">
        <f t="shared" si="0"/>
        <v>Mayor de edad</v>
      </c>
      <c r="D10" s="27" t="str">
        <f t="shared" si="1"/>
        <v>Menor de edad</v>
      </c>
    </row>
    <row r="13" spans="1:10" ht="15.75" thickBot="1" x14ac:dyDescent="0.3"/>
    <row r="14" spans="1:10" x14ac:dyDescent="0.25">
      <c r="A14" s="22" t="s">
        <v>28</v>
      </c>
      <c r="B14" s="23" t="s">
        <v>37</v>
      </c>
      <c r="C14" s="23" t="s">
        <v>38</v>
      </c>
    </row>
    <row r="15" spans="1:10" x14ac:dyDescent="0.25">
      <c r="A15" s="25" t="s">
        <v>32</v>
      </c>
      <c r="B15" s="26" t="s">
        <v>39</v>
      </c>
      <c r="C15" s="26" t="str">
        <f>IF(B15="Santander","Cantabria","Reto de España")</f>
        <v>Cantabria</v>
      </c>
    </row>
    <row r="16" spans="1:10" x14ac:dyDescent="0.25">
      <c r="A16" s="25" t="s">
        <v>7</v>
      </c>
      <c r="B16" s="26" t="s">
        <v>40</v>
      </c>
      <c r="C16" s="26" t="str">
        <f t="shared" ref="C16:C20" si="2">IF(B16="Santander","Cantabria","Reto de España")</f>
        <v>Reto de España</v>
      </c>
    </row>
    <row r="17" spans="1:3" x14ac:dyDescent="0.25">
      <c r="A17" s="25" t="s">
        <v>33</v>
      </c>
      <c r="B17" s="26" t="s">
        <v>41</v>
      </c>
      <c r="C17" s="26" t="str">
        <f t="shared" si="2"/>
        <v>Reto de España</v>
      </c>
    </row>
    <row r="18" spans="1:3" x14ac:dyDescent="0.25">
      <c r="A18" s="25" t="s">
        <v>34</v>
      </c>
      <c r="B18" s="26" t="s">
        <v>39</v>
      </c>
      <c r="C18" s="26" t="str">
        <f t="shared" si="2"/>
        <v>Cantabria</v>
      </c>
    </row>
    <row r="19" spans="1:3" x14ac:dyDescent="0.25">
      <c r="A19" s="25" t="s">
        <v>35</v>
      </c>
      <c r="B19" s="26" t="s">
        <v>39</v>
      </c>
      <c r="C19" s="26" t="str">
        <f t="shared" si="2"/>
        <v>Cantabria</v>
      </c>
    </row>
    <row r="20" spans="1:3" ht="15.75" thickBot="1" x14ac:dyDescent="0.3">
      <c r="A20" s="28" t="s">
        <v>36</v>
      </c>
      <c r="B20" s="29" t="s">
        <v>42</v>
      </c>
      <c r="C20" s="26" t="str">
        <f t="shared" si="2"/>
        <v>Reto de España</v>
      </c>
    </row>
  </sheetData>
  <mergeCells count="1">
    <mergeCell ref="A1:J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11"/>
  <sheetViews>
    <sheetView workbookViewId="0">
      <selection activeCell="H8" sqref="H8"/>
    </sheetView>
  </sheetViews>
  <sheetFormatPr baseColWidth="10" defaultRowHeight="15" x14ac:dyDescent="0.25"/>
  <cols>
    <col min="5" max="5" width="19.7109375" customWidth="1"/>
  </cols>
  <sheetData>
    <row r="1" spans="2:8" ht="15.75" thickBot="1" x14ac:dyDescent="0.3"/>
    <row r="2" spans="2:8" x14ac:dyDescent="0.25">
      <c r="B2" s="11" t="s">
        <v>12</v>
      </c>
      <c r="C2" s="12" t="s">
        <v>13</v>
      </c>
      <c r="D2" s="12" t="s">
        <v>14</v>
      </c>
      <c r="E2" s="12" t="s">
        <v>15</v>
      </c>
      <c r="F2" s="12" t="s">
        <v>16</v>
      </c>
      <c r="G2" s="12" t="s">
        <v>27</v>
      </c>
      <c r="H2" s="13" t="s">
        <v>17</v>
      </c>
    </row>
    <row r="3" spans="2:8" x14ac:dyDescent="0.25">
      <c r="B3" s="14" t="s">
        <v>23</v>
      </c>
      <c r="C3" s="15" t="s">
        <v>24</v>
      </c>
      <c r="D3" s="16">
        <v>260</v>
      </c>
      <c r="E3" t="str">
        <f>IF(C3="Intel","Si","No")</f>
        <v>Si</v>
      </c>
      <c r="F3" s="31">
        <f>D3*$C$10</f>
        <v>59.800000000000004</v>
      </c>
      <c r="G3" s="31">
        <f>D3*$C$11</f>
        <v>26</v>
      </c>
      <c r="H3" s="32">
        <f>D3+F3-G3</f>
        <v>293.8</v>
      </c>
    </row>
    <row r="4" spans="2:8" x14ac:dyDescent="0.25">
      <c r="B4" s="14" t="s">
        <v>18</v>
      </c>
      <c r="C4" s="15" t="s">
        <v>24</v>
      </c>
      <c r="D4" s="16">
        <v>180</v>
      </c>
      <c r="E4" t="str">
        <f t="shared" ref="E4:E8" si="0">IF(C4="Intel","Si","No")</f>
        <v>Si</v>
      </c>
      <c r="F4" s="31">
        <f t="shared" ref="F4:F8" si="1">D4*$C$10</f>
        <v>41.4</v>
      </c>
      <c r="G4" s="31">
        <f t="shared" ref="G4:G8" si="2">D4*$C$11</f>
        <v>18</v>
      </c>
      <c r="H4" s="32">
        <f t="shared" ref="H4:H8" si="3">D4+F4-G4</f>
        <v>203.4</v>
      </c>
    </row>
    <row r="5" spans="2:8" x14ac:dyDescent="0.25">
      <c r="B5" s="14" t="s">
        <v>19</v>
      </c>
      <c r="C5" s="15" t="s">
        <v>25</v>
      </c>
      <c r="D5" s="16">
        <v>120</v>
      </c>
      <c r="E5" t="str">
        <f t="shared" si="0"/>
        <v>No</v>
      </c>
      <c r="F5" s="31">
        <f t="shared" si="1"/>
        <v>27.6</v>
      </c>
      <c r="G5" s="31">
        <f t="shared" si="2"/>
        <v>12</v>
      </c>
      <c r="H5" s="32">
        <f t="shared" si="3"/>
        <v>135.6</v>
      </c>
    </row>
    <row r="6" spans="2:8" x14ac:dyDescent="0.25">
      <c r="B6" s="14" t="s">
        <v>20</v>
      </c>
      <c r="C6" s="15" t="s">
        <v>26</v>
      </c>
      <c r="D6" s="16">
        <v>3</v>
      </c>
      <c r="E6" t="str">
        <f t="shared" si="0"/>
        <v>No</v>
      </c>
      <c r="F6" s="31">
        <f t="shared" si="1"/>
        <v>0.69000000000000006</v>
      </c>
      <c r="G6" s="31">
        <f t="shared" si="2"/>
        <v>0.30000000000000004</v>
      </c>
      <c r="H6" s="32">
        <f t="shared" si="3"/>
        <v>3.3899999999999997</v>
      </c>
    </row>
    <row r="7" spans="2:8" x14ac:dyDescent="0.25">
      <c r="B7" s="14" t="s">
        <v>21</v>
      </c>
      <c r="C7" s="15" t="s">
        <v>26</v>
      </c>
      <c r="D7" s="16">
        <v>4</v>
      </c>
      <c r="E7" t="str">
        <f t="shared" si="0"/>
        <v>No</v>
      </c>
      <c r="F7" s="31">
        <f t="shared" si="1"/>
        <v>0.92</v>
      </c>
      <c r="G7" s="31">
        <f t="shared" si="2"/>
        <v>0.4</v>
      </c>
      <c r="H7" s="32">
        <f t="shared" si="3"/>
        <v>4.5199999999999996</v>
      </c>
    </row>
    <row r="8" spans="2:8" ht="15.75" thickBot="1" x14ac:dyDescent="0.3">
      <c r="B8" s="17" t="s">
        <v>22</v>
      </c>
      <c r="C8" s="18" t="s">
        <v>24</v>
      </c>
      <c r="D8" s="19">
        <v>320</v>
      </c>
      <c r="E8" s="30" t="str">
        <f t="shared" si="0"/>
        <v>Si</v>
      </c>
      <c r="F8" s="39">
        <f t="shared" si="1"/>
        <v>73.600000000000009</v>
      </c>
      <c r="G8" s="39">
        <f t="shared" si="2"/>
        <v>32</v>
      </c>
      <c r="H8" s="40">
        <f t="shared" si="3"/>
        <v>361.6</v>
      </c>
    </row>
    <row r="9" spans="2:8" ht="15.75" thickBot="1" x14ac:dyDescent="0.3"/>
    <row r="10" spans="2:8" x14ac:dyDescent="0.25">
      <c r="B10" s="11" t="s">
        <v>16</v>
      </c>
      <c r="C10" s="20">
        <v>0.23</v>
      </c>
    </row>
    <row r="11" spans="2:8" ht="15.75" thickBot="1" x14ac:dyDescent="0.3">
      <c r="B11" s="17" t="s">
        <v>27</v>
      </c>
      <c r="C11" s="21">
        <v>0.1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C7681-7336-4024-8645-8DBFFC6A7568}">
  <dimension ref="B1:H11"/>
  <sheetViews>
    <sheetView tabSelected="1" workbookViewId="0">
      <selection activeCell="K13" sqref="K13"/>
    </sheetView>
  </sheetViews>
  <sheetFormatPr baseColWidth="10" defaultRowHeight="15" x14ac:dyDescent="0.25"/>
  <cols>
    <col min="5" max="5" width="19.7109375" customWidth="1"/>
  </cols>
  <sheetData>
    <row r="1" spans="2:8" ht="15.75" thickBot="1" x14ac:dyDescent="0.3"/>
    <row r="2" spans="2:8" x14ac:dyDescent="0.25">
      <c r="B2" s="11" t="s">
        <v>12</v>
      </c>
      <c r="C2" s="12" t="s">
        <v>13</v>
      </c>
      <c r="D2" s="12" t="s">
        <v>14</v>
      </c>
      <c r="E2" s="12" t="s">
        <v>15</v>
      </c>
      <c r="F2" s="12" t="s">
        <v>16</v>
      </c>
      <c r="G2" s="12" t="s">
        <v>27</v>
      </c>
      <c r="H2" s="13" t="s">
        <v>17</v>
      </c>
    </row>
    <row r="3" spans="2:8" x14ac:dyDescent="0.25">
      <c r="B3" s="41" t="s">
        <v>23</v>
      </c>
      <c r="C3" s="42" t="s">
        <v>24</v>
      </c>
      <c r="D3" s="43">
        <v>260</v>
      </c>
      <c r="E3" s="26" t="str">
        <f>IF(OR(C3="Genius",D3&gt;180),"no","descuento")</f>
        <v>no</v>
      </c>
      <c r="F3" s="26"/>
      <c r="G3" s="26"/>
      <c r="H3" s="26"/>
    </row>
    <row r="4" spans="2:8" x14ac:dyDescent="0.25">
      <c r="B4" s="41" t="s">
        <v>18</v>
      </c>
      <c r="C4" s="42" t="s">
        <v>24</v>
      </c>
      <c r="D4" s="43">
        <v>180</v>
      </c>
      <c r="E4" s="26" t="str">
        <f t="shared" ref="E4:E8" si="0">IF(OR(C4="Genius",D4&gt;180),"no","descuento")</f>
        <v>descuento</v>
      </c>
      <c r="F4" s="26"/>
      <c r="G4" s="26"/>
      <c r="H4" s="26"/>
    </row>
    <row r="5" spans="2:8" x14ac:dyDescent="0.25">
      <c r="B5" s="41" t="s">
        <v>19</v>
      </c>
      <c r="C5" s="42" t="s">
        <v>25</v>
      </c>
      <c r="D5" s="43">
        <v>120</v>
      </c>
      <c r="E5" s="26" t="str">
        <f t="shared" si="0"/>
        <v>descuento</v>
      </c>
      <c r="F5" s="26"/>
      <c r="G5" s="26"/>
      <c r="H5" s="26"/>
    </row>
    <row r="6" spans="2:8" x14ac:dyDescent="0.25">
      <c r="B6" s="41" t="s">
        <v>20</v>
      </c>
      <c r="C6" s="42" t="s">
        <v>26</v>
      </c>
      <c r="D6" s="43">
        <v>3</v>
      </c>
      <c r="E6" s="26" t="str">
        <f t="shared" si="0"/>
        <v>no</v>
      </c>
      <c r="F6" s="26"/>
      <c r="G6" s="26"/>
      <c r="H6" s="26"/>
    </row>
    <row r="7" spans="2:8" x14ac:dyDescent="0.25">
      <c r="B7" s="41" t="s">
        <v>21</v>
      </c>
      <c r="C7" s="42" t="s">
        <v>26</v>
      </c>
      <c r="D7" s="43">
        <v>4</v>
      </c>
      <c r="E7" s="26" t="str">
        <f t="shared" si="0"/>
        <v>no</v>
      </c>
      <c r="F7" s="26"/>
      <c r="G7" s="26"/>
      <c r="H7" s="26"/>
    </row>
    <row r="8" spans="2:8" x14ac:dyDescent="0.25">
      <c r="B8" s="41" t="s">
        <v>22</v>
      </c>
      <c r="C8" s="42" t="s">
        <v>24</v>
      </c>
      <c r="D8" s="43">
        <v>320</v>
      </c>
      <c r="E8" s="26" t="str">
        <f t="shared" si="0"/>
        <v>no</v>
      </c>
      <c r="F8" s="26"/>
      <c r="G8" s="26"/>
      <c r="H8" s="26"/>
    </row>
    <row r="9" spans="2:8" ht="15.75" thickBot="1" x14ac:dyDescent="0.3"/>
    <row r="10" spans="2:8" x14ac:dyDescent="0.25">
      <c r="B10" s="11" t="s">
        <v>16</v>
      </c>
      <c r="C10" s="20">
        <v>0.23</v>
      </c>
    </row>
    <row r="11" spans="2:8" ht="15.75" thickBot="1" x14ac:dyDescent="0.3">
      <c r="B11" s="17" t="s">
        <v>27</v>
      </c>
      <c r="C11" s="21">
        <v>0.1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Notas</vt:lpstr>
      <vt:lpstr>Mayoría de Edad</vt:lpstr>
      <vt:lpstr>Ofertas INTEL</vt:lpstr>
      <vt:lpstr>Funciones Y u 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2023-03-27T16:42:44Z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083eef29-c29c-4a66-9859-36cbe295b974</vt:lpwstr>
  </property>
</Properties>
</file>