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saction List" sheetId="1" r:id="rId3"/>
  </sheets>
  <definedNames/>
  <calcPr/>
</workbook>
</file>

<file path=xl/sharedStrings.xml><?xml version="1.0" encoding="utf-8"?>
<sst xmlns="http://schemas.openxmlformats.org/spreadsheetml/2006/main" count="56" uniqueCount="26">
  <si>
    <t>Date</t>
  </si>
  <si>
    <t>Transaction Type</t>
  </si>
  <si>
    <t>Amount</t>
  </si>
  <si>
    <t>Item</t>
  </si>
  <si>
    <t>Notes</t>
  </si>
  <si>
    <t>Totals</t>
  </si>
  <si>
    <t>listing fee</t>
  </si>
  <si>
    <t>embroidery whale</t>
  </si>
  <si>
    <t>Listing fees</t>
  </si>
  <si>
    <t>embroidery ldr</t>
  </si>
  <si>
    <t>Transaction fees</t>
  </si>
  <si>
    <t>bullet skeleton</t>
  </si>
  <si>
    <t>Auto-renew fees</t>
  </si>
  <si>
    <t>bullet floral</t>
  </si>
  <si>
    <t>Selling fees</t>
  </si>
  <si>
    <t>payment</t>
  </si>
  <si>
    <t>Payments</t>
  </si>
  <si>
    <t>auto-renew fee</t>
  </si>
  <si>
    <t>transaction fee</t>
  </si>
  <si>
    <t>Gross profit</t>
  </si>
  <si>
    <t>selling fee</t>
  </si>
  <si>
    <t>Etsy cost model</t>
  </si>
  <si>
    <t>Fees= .065px + .45x + .20</t>
  </si>
  <si>
    <t>P= price of item</t>
  </si>
  <si>
    <t>X= # of items sold</t>
  </si>
  <si>
    <t>VAT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</si>
</sst>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&quot;/&quot;yy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86"/>
    <col customWidth="1" min="2" max="2" width="18.43"/>
    <col customWidth="1" min="3" max="3" width="10.29"/>
    <col customWidth="1" min="4" max="4" width="21.29"/>
    <col customWidth="1" min="5" max="5" width="26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>
        <v>42985.0</v>
      </c>
      <c r="B2" s="7" t="s">
        <v>6</v>
      </c>
      <c r="C2" s="7">
        <v>0.2</v>
      </c>
      <c r="D2" s="7" t="s">
        <v>7</v>
      </c>
      <c r="G2" s="8" t="s">
        <v>8</v>
      </c>
      <c r="H2" s="9">
        <f>SUMIFS(C:C,B:B,"=listing fee")</f>
        <v>0.8</v>
      </c>
    </row>
    <row r="3">
      <c r="A3" s="6">
        <v>43022.0</v>
      </c>
      <c r="B3" s="7" t="s">
        <v>6</v>
      </c>
      <c r="C3" s="7">
        <v>0.2</v>
      </c>
      <c r="D3" s="7" t="s">
        <v>9</v>
      </c>
      <c r="G3" s="8" t="s">
        <v>10</v>
      </c>
      <c r="H3" s="9">
        <f>SUMIFS(C:C,B:B,"=transaction fee")</f>
        <v>0.42</v>
      </c>
    </row>
    <row r="4">
      <c r="A4" s="6">
        <v>43055.0</v>
      </c>
      <c r="B4" s="7" t="s">
        <v>6</v>
      </c>
      <c r="C4" s="7">
        <v>0.2</v>
      </c>
      <c r="D4" s="7" t="s">
        <v>11</v>
      </c>
      <c r="G4" s="8" t="s">
        <v>12</v>
      </c>
      <c r="H4" s="9">
        <f>SUMIFS(C:C,B:B,"=auto-renew fee")</f>
        <v>0.8</v>
      </c>
    </row>
    <row r="5">
      <c r="A5" s="6">
        <v>43067.0</v>
      </c>
      <c r="B5" s="7" t="s">
        <v>6</v>
      </c>
      <c r="C5" s="7">
        <v>0.2</v>
      </c>
      <c r="D5" s="7" t="s">
        <v>13</v>
      </c>
      <c r="G5" s="8" t="s">
        <v>14</v>
      </c>
      <c r="H5" s="9">
        <f>SUMIFS(C:C,B:B,"=selling fee")</f>
        <v>1.39</v>
      </c>
    </row>
    <row r="6">
      <c r="A6" s="6">
        <v>43068.0</v>
      </c>
      <c r="B6" s="7" t="s">
        <v>15</v>
      </c>
      <c r="C6" s="7">
        <v>4.0</v>
      </c>
      <c r="D6" s="7" t="s">
        <v>13</v>
      </c>
      <c r="G6" s="8" t="s">
        <v>16</v>
      </c>
      <c r="H6" s="9">
        <f>SUMIFS(C:C,B:B,"=payment")</f>
        <v>12</v>
      </c>
    </row>
    <row r="7">
      <c r="A7" s="6">
        <v>43068.0</v>
      </c>
      <c r="B7" s="7" t="s">
        <v>17</v>
      </c>
      <c r="C7" s="7">
        <v>0.2</v>
      </c>
      <c r="D7" s="7" t="s">
        <v>13</v>
      </c>
      <c r="G7" s="9"/>
      <c r="H7" s="9"/>
    </row>
    <row r="8">
      <c r="A8" s="6">
        <v>43068.0</v>
      </c>
      <c r="B8" s="7" t="s">
        <v>18</v>
      </c>
      <c r="C8" s="7">
        <v>0.14</v>
      </c>
      <c r="D8" s="7" t="s">
        <v>13</v>
      </c>
      <c r="G8" s="8" t="s">
        <v>19</v>
      </c>
      <c r="H8" s="9">
        <f>H6-SUM(H2:H5)</f>
        <v>8.59</v>
      </c>
    </row>
    <row r="9">
      <c r="A9" s="6">
        <v>43068.0</v>
      </c>
      <c r="B9" s="7" t="s">
        <v>20</v>
      </c>
      <c r="C9" s="7">
        <v>0.37</v>
      </c>
      <c r="D9" s="7" t="s">
        <v>13</v>
      </c>
    </row>
    <row r="10">
      <c r="A10" s="6">
        <v>43071.0</v>
      </c>
      <c r="B10" s="7" t="s">
        <v>15</v>
      </c>
      <c r="C10" s="7">
        <v>2.0</v>
      </c>
      <c r="D10" s="7" t="s">
        <v>9</v>
      </c>
    </row>
    <row r="11">
      <c r="A11" s="6">
        <v>43071.0</v>
      </c>
      <c r="B11" s="7" t="s">
        <v>20</v>
      </c>
      <c r="C11" s="7">
        <v>0.31</v>
      </c>
      <c r="D11" s="7" t="s">
        <v>9</v>
      </c>
      <c r="G11" s="7" t="s">
        <v>21</v>
      </c>
    </row>
    <row r="12">
      <c r="A12" s="6">
        <v>43071.0</v>
      </c>
      <c r="B12" s="7" t="s">
        <v>17</v>
      </c>
      <c r="C12" s="7">
        <v>0.2</v>
      </c>
      <c r="D12" s="7" t="s">
        <v>9</v>
      </c>
      <c r="G12" s="7" t="s">
        <v>22</v>
      </c>
    </row>
    <row r="13">
      <c r="A13" s="6">
        <v>43071.0</v>
      </c>
      <c r="B13" s="7" t="s">
        <v>18</v>
      </c>
      <c r="C13" s="7">
        <v>0.07</v>
      </c>
      <c r="D13" s="7" t="s">
        <v>9</v>
      </c>
      <c r="G13" s="7" t="s">
        <v>23</v>
      </c>
    </row>
    <row r="14">
      <c r="A14" s="6">
        <v>43075.0</v>
      </c>
      <c r="B14" s="7" t="s">
        <v>15</v>
      </c>
      <c r="C14" s="7">
        <v>2.0</v>
      </c>
      <c r="D14" s="7" t="s">
        <v>9</v>
      </c>
      <c r="G14" s="7" t="s">
        <v>24</v>
      </c>
    </row>
    <row r="15">
      <c r="A15" s="6">
        <v>43075.0</v>
      </c>
      <c r="B15" s="7" t="s">
        <v>20</v>
      </c>
      <c r="C15" s="7">
        <v>0.31</v>
      </c>
      <c r="D15" s="7" t="s">
        <v>9</v>
      </c>
    </row>
    <row r="16">
      <c r="A16" s="6">
        <v>43075.0</v>
      </c>
      <c r="B16" s="7" t="s">
        <v>17</v>
      </c>
      <c r="C16" s="7">
        <v>0.2</v>
      </c>
      <c r="D16" s="7" t="s">
        <v>9</v>
      </c>
    </row>
    <row r="17">
      <c r="A17" s="6">
        <v>43075.0</v>
      </c>
      <c r="B17" s="7" t="s">
        <v>18</v>
      </c>
      <c r="C17" s="7">
        <v>0.07</v>
      </c>
      <c r="D17" s="7" t="s">
        <v>9</v>
      </c>
    </row>
    <row r="18">
      <c r="A18" s="6">
        <v>43085.0</v>
      </c>
      <c r="B18" s="7" t="s">
        <v>15</v>
      </c>
      <c r="C18" s="7">
        <v>4.0</v>
      </c>
      <c r="D18" s="7" t="s">
        <v>13</v>
      </c>
    </row>
    <row r="19">
      <c r="A19" s="6">
        <v>43085.0</v>
      </c>
      <c r="B19" s="7" t="s">
        <v>17</v>
      </c>
      <c r="C19" s="7">
        <v>0.2</v>
      </c>
      <c r="D19" s="7" t="s">
        <v>13</v>
      </c>
    </row>
    <row r="20">
      <c r="A20" s="6">
        <v>43085.0</v>
      </c>
      <c r="B20" s="7" t="s">
        <v>18</v>
      </c>
      <c r="C20" s="7">
        <v>0.14</v>
      </c>
      <c r="D20" s="7" t="s">
        <v>13</v>
      </c>
    </row>
    <row r="21">
      <c r="A21" s="6">
        <v>43085.0</v>
      </c>
      <c r="B21" s="7" t="s">
        <v>20</v>
      </c>
      <c r="C21" s="7">
        <v>0.4</v>
      </c>
      <c r="D21" s="7"/>
      <c r="E21" s="7" t="s">
        <v>25</v>
      </c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ataValidations>
    <dataValidation type="list" allowBlank="1" sqref="D2:D144">
      <formula1>"embroidery whale,embroidery ldr,bullet skeleton,bullet floral"</formula1>
    </dataValidation>
    <dataValidation type="list" allowBlank="1" sqref="B2:B1000">
      <formula1>"listing fee,transaction fee,auto-renew fee,selling fee,payment"</formula1>
    </dataValidation>
  </dataValidations>
  <drawing r:id="rId1"/>
</worksheet>
</file>