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ME BATTERIES\1_Projects\1_Projects\PROJECT_pCloud\pCloud_PCB_V2\pCloud_ESP8266_FINAL\Assembly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2" i="1" l="1"/>
  <c r="L55" i="1"/>
  <c r="L15" i="1" l="1"/>
  <c r="L24" i="1"/>
  <c r="L2" i="1"/>
  <c r="L52" i="1"/>
  <c r="L53" i="1"/>
  <c r="L54" i="1"/>
  <c r="L51" i="1"/>
  <c r="L37" i="1"/>
  <c r="L35" i="1"/>
  <c r="L3" i="1"/>
  <c r="L4" i="1"/>
  <c r="L42" i="1"/>
  <c r="L16" i="1"/>
  <c r="L17" i="1"/>
  <c r="L18" i="1"/>
  <c r="L40" i="1"/>
  <c r="L5" i="1"/>
  <c r="L39" i="1"/>
  <c r="L6" i="1"/>
  <c r="L19" i="1"/>
  <c r="L7" i="1"/>
  <c r="L8" i="1"/>
  <c r="L9" i="1"/>
  <c r="L20" i="1"/>
  <c r="L10" i="1"/>
  <c r="L43" i="1"/>
  <c r="L12" i="1"/>
  <c r="L23" i="1"/>
  <c r="L25" i="1"/>
  <c r="L11" i="1"/>
  <c r="L22" i="1"/>
  <c r="L13" i="1"/>
  <c r="L14" i="1"/>
  <c r="L21" i="1"/>
  <c r="L26" i="1"/>
  <c r="L27" i="1"/>
  <c r="L28" i="1"/>
  <c r="L29" i="1"/>
  <c r="L30" i="1"/>
  <c r="L31" i="1"/>
  <c r="L33" i="1"/>
  <c r="L34" i="1"/>
  <c r="L36" i="1"/>
  <c r="L38" i="1"/>
  <c r="L41" i="1"/>
  <c r="M3" i="1" l="1"/>
</calcChain>
</file>

<file path=xl/sharedStrings.xml><?xml version="1.0" encoding="utf-8"?>
<sst xmlns="http://schemas.openxmlformats.org/spreadsheetml/2006/main" count="416" uniqueCount="251">
  <si>
    <t>Value</t>
  </si>
  <si>
    <t>Description</t>
  </si>
  <si>
    <t>C12</t>
  </si>
  <si>
    <t>D1</t>
  </si>
  <si>
    <t>D5</t>
  </si>
  <si>
    <t>DIODE-SCHOTTKYSOD-123</t>
  </si>
  <si>
    <t>D8</t>
  </si>
  <si>
    <t>IC2</t>
  </si>
  <si>
    <t>ESP-07S</t>
  </si>
  <si>
    <t>Texas Instruments</t>
  </si>
  <si>
    <t>Q3</t>
  </si>
  <si>
    <t>Q4</t>
  </si>
  <si>
    <t>10K</t>
  </si>
  <si>
    <t>R12</t>
  </si>
  <si>
    <t>4.7K</t>
  </si>
  <si>
    <t>U4</t>
  </si>
  <si>
    <t>QTY</t>
  </si>
  <si>
    <t>Parts</t>
  </si>
  <si>
    <t>Footprint (in)</t>
  </si>
  <si>
    <t>Mounting Style</t>
  </si>
  <si>
    <t>Manufacturer Part Number</t>
  </si>
  <si>
    <t>Manufacturer</t>
  </si>
  <si>
    <t>Supplyer</t>
  </si>
  <si>
    <t xml:space="preserve"> Supplyer Link </t>
  </si>
  <si>
    <t>TH</t>
  </si>
  <si>
    <t>Mouser</t>
  </si>
  <si>
    <t xml:space="preserve"> CAP 0.1uF 25V 20% 0603</t>
  </si>
  <si>
    <t>0.1 uF</t>
  </si>
  <si>
    <t>0603</t>
  </si>
  <si>
    <t>SMD</t>
  </si>
  <si>
    <t>CC0603ZRY5V8BB104</t>
  </si>
  <si>
    <t>Yageo</t>
  </si>
  <si>
    <t>1 uF</t>
  </si>
  <si>
    <t>R13, R14</t>
  </si>
  <si>
    <t xml:space="preserve"> RES 0.25watt 10Kohms 1% 100ppm</t>
  </si>
  <si>
    <t>RCS060310K0FKEA</t>
  </si>
  <si>
    <t>Vishay / Dale</t>
  </si>
  <si>
    <t>CAP 10UF 25V 10% 0805</t>
  </si>
  <si>
    <t>10 uF</t>
  </si>
  <si>
    <t>0805</t>
  </si>
  <si>
    <t>GRM21BR61E106KA73K</t>
  </si>
  <si>
    <t>Murata Electronics</t>
  </si>
  <si>
    <t>-</t>
  </si>
  <si>
    <t>Crystal SMD 16MHz</t>
  </si>
  <si>
    <t>16Mhz</t>
  </si>
  <si>
    <t>COM-00094</t>
  </si>
  <si>
    <t>SparkFun</t>
  </si>
  <si>
    <t>Panasonic</t>
  </si>
  <si>
    <t>CAP 1.0uF 25V X5R 10%</t>
  </si>
  <si>
    <t>CC0603KRX5R8BB105</t>
  </si>
  <si>
    <t>C19, C20</t>
  </si>
  <si>
    <t>22 pF</t>
  </si>
  <si>
    <t>RES 4.7Kohms 1%</t>
  </si>
  <si>
    <t>ERJ-3EKF4701V</t>
  </si>
  <si>
    <t>C3, C4</t>
  </si>
  <si>
    <t>CAP 560pF +-5% 50V</t>
  </si>
  <si>
    <t>560 pF</t>
  </si>
  <si>
    <t>0603N561J500CT</t>
  </si>
  <si>
    <t>Walsin</t>
  </si>
  <si>
    <t>ESP8266 WiFi 802.11b/g/n 160Mbits</t>
  </si>
  <si>
    <t>RF Solutions</t>
  </si>
  <si>
    <t>Microchip Technology</t>
  </si>
  <si>
    <t>C&amp;K</t>
  </si>
  <si>
    <t>TVS Diodes CAN BUS ESD PROTECT</t>
  </si>
  <si>
    <t>PESD1CAN,215</t>
  </si>
  <si>
    <t>Nexperia</t>
  </si>
  <si>
    <t>LDO Voltage Regulators 500mA</t>
  </si>
  <si>
    <t>SPX3819M5-L-3-3/TR</t>
  </si>
  <si>
    <t>MaxLinear</t>
  </si>
  <si>
    <t>C1, C10</t>
  </si>
  <si>
    <t>CRCW0603100RFKEAC</t>
  </si>
  <si>
    <t>RES SMD 1/10Watt 100ohms 1%</t>
  </si>
  <si>
    <t>MBR120ESFT3G</t>
  </si>
  <si>
    <t>SOD-123FL</t>
  </si>
  <si>
    <t>ON Semiconductor</t>
  </si>
  <si>
    <t>SOT-23-5</t>
  </si>
  <si>
    <t>Price/Unit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</si>
  <si>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</si>
  <si>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</si>
  <si>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</si>
  <si>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</si>
  <si>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</si>
  <si>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</si>
  <si>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</si>
  <si>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</si>
  <si>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</si>
  <si>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</si>
  <si>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Link11</t>
  </si>
  <si>
    <t>Link12</t>
  </si>
  <si>
    <t>Link14</t>
  </si>
  <si>
    <t>Link15</t>
  </si>
  <si>
    <t>Link16</t>
  </si>
  <si>
    <t>Link17</t>
  </si>
  <si>
    <t>Link18</t>
  </si>
  <si>
    <t>Link19</t>
  </si>
  <si>
    <t>Link20</t>
  </si>
  <si>
    <t>Link21</t>
  </si>
  <si>
    <t>Link22</t>
  </si>
  <si>
    <t>Link23</t>
  </si>
  <si>
    <t>Link24</t>
  </si>
  <si>
    <t>Link25</t>
  </si>
  <si>
    <t>Link26</t>
  </si>
  <si>
    <t>Link27</t>
  </si>
  <si>
    <t>Link28</t>
  </si>
  <si>
    <t>Link29</t>
  </si>
  <si>
    <t>Link30</t>
  </si>
  <si>
    <t>Link31</t>
  </si>
  <si>
    <t>Link32</t>
  </si>
  <si>
    <t>Link33</t>
  </si>
  <si>
    <t>Link34</t>
  </si>
  <si>
    <t>Link35</t>
  </si>
  <si>
    <t>Link36</t>
  </si>
  <si>
    <t>Link38</t>
  </si>
  <si>
    <t>Link39</t>
  </si>
  <si>
    <t>Adafruit</t>
  </si>
  <si>
    <t>100K</t>
  </si>
  <si>
    <t>R8</t>
  </si>
  <si>
    <t>LM5166DRCR</t>
  </si>
  <si>
    <t>Switching Voltage Regulators</t>
  </si>
  <si>
    <t>IC4</t>
  </si>
  <si>
    <t>1210</t>
  </si>
  <si>
    <t>C15</t>
  </si>
  <si>
    <t>0402</t>
  </si>
  <si>
    <t>GRM32EC72A106KE05L</t>
  </si>
  <si>
    <t>Multilayer Ceramic Capacitors MLCC - SMD/SMT 100Vdc 10uF 10% 1210/2502</t>
  </si>
  <si>
    <t>C16, C17, C18, C21, C22, C23, C26, C27</t>
  </si>
  <si>
    <t>D4</t>
  </si>
  <si>
    <t>Schottky Diodes &amp; Rectifiers 2.0A 70V</t>
  </si>
  <si>
    <t>Diodes Incorporated</t>
  </si>
  <si>
    <t>R2</t>
  </si>
  <si>
    <t>5050</t>
  </si>
  <si>
    <t>SK6812 LEDs</t>
  </si>
  <si>
    <t>Multilayer Ceramic Capacitors MLCC - SMD/SMT 0.056uF 16Volts 10%</t>
  </si>
  <si>
    <t>56 nF</t>
  </si>
  <si>
    <t>GRM155R71C563KA88D</t>
  </si>
  <si>
    <t>CRCW0402100KFKED</t>
  </si>
  <si>
    <t>R10</t>
  </si>
  <si>
    <t>Thick Film Resistors - SMD 1/16watt 100Kohms 1%</t>
  </si>
  <si>
    <t>CLF6045T-151M-D</t>
  </si>
  <si>
    <t>L1</t>
  </si>
  <si>
    <t>150uH</t>
  </si>
  <si>
    <t>TDK</t>
  </si>
  <si>
    <t>GRM1555C1H6R2CA01D</t>
  </si>
  <si>
    <t>6.2 pF</t>
  </si>
  <si>
    <t>CRCW0402383KFKED</t>
  </si>
  <si>
    <t>Multilayer Ceramic Capacitors MLCC - SMD/SMT 0402 6.2pF 50volts C0G +/-0.25pF</t>
  </si>
  <si>
    <t>383K</t>
  </si>
  <si>
    <t>Thick Film Resistors - SMD 1/16watt 383Kohms 1%</t>
  </si>
  <si>
    <t>CRCW0402124KFKED</t>
  </si>
  <si>
    <t>Thick Film Resistors - SMD 1/16watt 124Kohms 1%</t>
  </si>
  <si>
    <t>124K</t>
  </si>
  <si>
    <t>CRCW0402102KFKED</t>
  </si>
  <si>
    <t>102K</t>
  </si>
  <si>
    <t>Thick Film Resistors - SMD 1/16watt 102Kohms 1% 100ppm</t>
  </si>
  <si>
    <t>B270-13-F</t>
  </si>
  <si>
    <t>R16, R17</t>
  </si>
  <si>
    <t>Resistors</t>
  </si>
  <si>
    <t>R25</t>
  </si>
  <si>
    <t>RC0603JR-7W120RL</t>
  </si>
  <si>
    <t>C7</t>
  </si>
  <si>
    <t>X4</t>
  </si>
  <si>
    <t>R21</t>
  </si>
  <si>
    <t>R26</t>
  </si>
  <si>
    <t>BSS138</t>
  </si>
  <si>
    <t>IC1</t>
  </si>
  <si>
    <t>DISP1</t>
  </si>
  <si>
    <t>IC3</t>
  </si>
  <si>
    <t>KSS221GLFS</t>
  </si>
  <si>
    <t>S2, S5</t>
  </si>
  <si>
    <t>SN65HVD230DR</t>
  </si>
  <si>
    <t>IC6</t>
  </si>
  <si>
    <t>U2</t>
  </si>
  <si>
    <t>SSAJ110100</t>
  </si>
  <si>
    <t>S1</t>
  </si>
  <si>
    <t>LED4</t>
  </si>
  <si>
    <t>ZX20-B-5S-UNIT(30)</t>
  </si>
  <si>
    <t>CMP0603AFX-1002ELF</t>
  </si>
  <si>
    <t>Thick Film Resistors - SMD 10K OHM 1% 1/4W TC100</t>
  </si>
  <si>
    <t>Bourns</t>
  </si>
  <si>
    <t>R5, R1, R3, R4, R7, R9, R20, R23</t>
  </si>
  <si>
    <t>Thick Film Resistors - SMD 120 Ohm</t>
  </si>
  <si>
    <t>RT0603FRE071KL</t>
  </si>
  <si>
    <t>Thin Film Resistors - SMD 1K ohm 1% 1/10W</t>
  </si>
  <si>
    <t>1 K</t>
  </si>
  <si>
    <t>R11, R22</t>
  </si>
  <si>
    <t>10104111-0001LF</t>
  </si>
  <si>
    <t>USB Connectors 5P Quick Connect MicroUSB TypeAB Rcpt</t>
  </si>
  <si>
    <t>Amphenol FCI</t>
  </si>
  <si>
    <t>CRCW060322R0JNEAC</t>
  </si>
  <si>
    <t>Thick Film Resistors - SMD 1/10Watt 22ohms 5% Commercial Use</t>
  </si>
  <si>
    <t>Wurth Elektronik</t>
  </si>
  <si>
    <t>Multilayer Ceramic Capacitors MLCC - SMD/SMT WCAP-CSGP 22pF 0603 5% 50V MLCC</t>
  </si>
  <si>
    <t>R15, R6</t>
  </si>
  <si>
    <t>CRCW0805470RFKEAC</t>
  </si>
  <si>
    <t>Thick Film Resistors - SMD 1/8Watt 470ohms 1% Commercial Use</t>
  </si>
  <si>
    <t>SOT-23-3</t>
  </si>
  <si>
    <t>Supervisory Circuits 2.63V, 50ms MPU Reset Circuit</t>
  </si>
  <si>
    <t>SMB</t>
  </si>
  <si>
    <t>MOSFET SOT-23 N-CH LOGIC</t>
  </si>
  <si>
    <t>ON Semiconductor / Fairchild</t>
  </si>
  <si>
    <t>CP2104-F03-GMR</t>
  </si>
  <si>
    <t>QFN-24</t>
  </si>
  <si>
    <t>I/O Controller Interface IC USB to UART Bridge QFN24</t>
  </si>
  <si>
    <t>Silicon Labs</t>
  </si>
  <si>
    <t>1.14 inch IPS HD TFT LCD display with 135x240 dots</t>
  </si>
  <si>
    <t>Price/Total</t>
  </si>
  <si>
    <t>TOTAL</t>
  </si>
  <si>
    <t>Tactile Switches SPST NO-G LEAD 200g</t>
  </si>
  <si>
    <t>VSON-10</t>
  </si>
  <si>
    <t>MCP2515-I/SO</t>
  </si>
  <si>
    <t>SOIC-18</t>
  </si>
  <si>
    <t>CAN Interface IC W/ SPI Interface</t>
  </si>
  <si>
    <t>Q1, Q2, Q6</t>
  </si>
  <si>
    <t>Bipolar Transistors - BJT SS SOT23 GP XSTR NPN 30V</t>
  </si>
  <si>
    <t>MMBT2222LT1G</t>
  </si>
  <si>
    <t>SOIC-8</t>
  </si>
  <si>
    <t>CAN Interface IC STANDBY MODE</t>
  </si>
  <si>
    <t>Slide Switches slide switch with location lug</t>
  </si>
  <si>
    <t>Alps Alpine</t>
  </si>
  <si>
    <t>ZX20-B-SLDC</t>
  </si>
  <si>
    <t>USB Connectors MICRO B PLUG SHIELD FOR ZX20 VERT TH</t>
  </si>
  <si>
    <t>USB Connectors MICRO B PLUG ASBY VERT PCB</t>
  </si>
  <si>
    <t>CON</t>
  </si>
  <si>
    <t>CON-Metal</t>
  </si>
  <si>
    <t>Hirose Connector</t>
  </si>
  <si>
    <t>C13,  C6, C8, C9</t>
  </si>
  <si>
    <t>Alibaba</t>
  </si>
  <si>
    <t>Antenna</t>
  </si>
  <si>
    <t>Snap In</t>
  </si>
  <si>
    <t>2.4G 5.8G dual band FPC Antenna 31*5.5 cm</t>
  </si>
  <si>
    <t>ER-TFT1.14-1</t>
  </si>
  <si>
    <t>EastRising</t>
  </si>
  <si>
    <t>buydisplay</t>
  </si>
  <si>
    <t>link13</t>
  </si>
  <si>
    <t>Link40</t>
  </si>
  <si>
    <t>Link41</t>
  </si>
  <si>
    <t>Link42</t>
  </si>
  <si>
    <t>Link43</t>
  </si>
  <si>
    <t>Capacitors</t>
  </si>
  <si>
    <t>Other</t>
  </si>
  <si>
    <t>Panel CON</t>
  </si>
  <si>
    <t>MUSBK55230</t>
  </si>
  <si>
    <t>Amphenol Commercial Products</t>
  </si>
  <si>
    <t>USB Connectors RUGGED MICRO AB VERTICAL</t>
  </si>
  <si>
    <t>Panel</t>
  </si>
  <si>
    <t>Link44</t>
  </si>
  <si>
    <t>MBR120VLSFT1G</t>
  </si>
  <si>
    <t>Schottky Diodes &amp; Rectifiers 1A 20V</t>
  </si>
  <si>
    <t>EXTERNAL COMPONENTS (NOT TO BE MOUNTED / BOUGHT):</t>
  </si>
  <si>
    <t>APX803S05-26SA-7 or APX803S05-29SA-7</t>
  </si>
  <si>
    <t>CLF6045T-151M-D or CLF6045T-101M-D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</si>
</sst>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.000_)\ [$€-1]_ ;_ * \(#,##0.000\)\ [$€-1]_ ;_ * &quot;-&quot;???_)\ [$€-1]_ ;_ @_ "/>
    <numFmt numFmtId="165" formatCode="_ * #,##0.00_)\ [$€-1]_ ;_ * \(#,##0.00\)\ [$€-1]_ ;_ * &quot;-&quot;??_)\ [$€-1]_ ;_ @_ 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6" fillId="0" borderId="0" xfId="0" applyFont="1" applyAlignment="1">
      <alignment horizontal="center" vertical="center"/>
    </xf>
    <xf numFmtId="0" fontId="5" fillId="4" borderId="0" xfId="4" applyAlignment="1">
      <alignment horizontal="center" vertical="center"/>
    </xf>
    <xf numFmtId="0" fontId="4" fillId="3" borderId="0" xfId="3"/>
    <xf numFmtId="49" fontId="0" fillId="0" borderId="0" xfId="0" applyNumberFormat="1" applyFont="1" applyAlignment="1">
      <alignment horizontal="center" vertical="center"/>
    </xf>
    <xf numFmtId="12" fontId="0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2" applyAlignment="1">
      <alignment horizontal="center" vertical="center"/>
    </xf>
    <xf numFmtId="164" fontId="5" fillId="4" borderId="0" xfId="4" applyNumberFormat="1" applyAlignment="1">
      <alignment horizontal="center" vertical="center"/>
    </xf>
    <xf numFmtId="0" fontId="5" fillId="4" borderId="0" xfId="4" applyFont="1" applyAlignment="1">
      <alignment horizontal="center" vertical="center"/>
    </xf>
    <xf numFmtId="0" fontId="2" fillId="4" borderId="0" xfId="1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0" fontId="9" fillId="0" borderId="0" xfId="0" applyFont="1"/>
    <xf numFmtId="0" fontId="3" fillId="0" borderId="0" xfId="2" applyFill="1" applyAlignment="1">
      <alignment horizontal="center" vertical="center"/>
    </xf>
    <xf numFmtId="0" fontId="10" fillId="0" borderId="0" xfId="0" applyFont="1" applyAlignment="1"/>
  </cellXfs>
  <cellStyles count="5">
    <cellStyle name="Explanatory Text" xfId="1" builtinId="53"/>
    <cellStyle name="Good" xfId="3" builtinId="26"/>
    <cellStyle name="Hyperlink" xfId="2" builtinId="8"/>
    <cellStyle name="Neutral" xfId="4" builtinId="28"/>
    <cellStyle name="Normal" xfId="0" builtinId="0"/>
  </cellStyles>
  <dxfs count="31">
    <dxf>
      <alignment horizontal="center" vertical="center" textRotation="0" wrapText="0" indent="0" justifyLastLine="0" shrinkToFit="0" readingOrder="0"/>
    </dxf>
    <dxf>
      <numFmt numFmtId="165" formatCode="_ * #,##0.00_)\ [$€-1]_ ;_ * \(#,##0.00\)\ [$€-1]_ ;_ * &quot;-&quot;??_)\ [$€-1]_ ;_ @_ "/>
      <alignment horizontal="center" vertical="center" textRotation="0" wrapText="0" indent="0" justifyLastLine="0" shrinkToFit="0" readingOrder="0"/>
    </dxf>
    <dxf>
      <numFmt numFmtId="165" formatCode="_ * #,##0.00_)\ [$€-1]_ ;_ * \(#,##0.00\)\ [$€-1]_ ;_ * &quot;-&quot;??_)\ [$€-1]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 * #,##0.000_)\ [$€-1]_ ;_ * \(#,##0.000\)\ [$€-1]_ ;_ * &quot;-&quot;???_)\ [$€-1]_ ;_ @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6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M43" totalsRowShown="0" headerRowDxfId="30" dataDxfId="29" tableBorderDxfId="28">
  <autoFilter ref="A1:M43"/>
  <tableColumns count="13">
    <tableColumn id="1" name="QTY" dataDxfId="27"/>
    <tableColumn id="2" name="Parts" dataDxfId="26"/>
    <tableColumn id="3" name="Description" dataDxfId="25" dataCellStyle="Explanatory Text"/>
    <tableColumn id="4" name="Value" dataDxfId="24"/>
    <tableColumn id="5" name="Footprint (in)" dataDxfId="23"/>
    <tableColumn id="6" name="Mounting Style" dataDxfId="22"/>
    <tableColumn id="7" name="Manufacturer Part Number" dataDxfId="21"/>
    <tableColumn id="8" name="Manufacturer" dataDxfId="20"/>
    <tableColumn id="9" name="Supplyer" dataDxfId="19"/>
    <tableColumn id="10" name=" Supplyer Link " dataDxfId="18"/>
    <tableColumn id="11" name="Price/Unit" dataDxfId="17"/>
    <tableColumn id="12" name="Price/Total" dataDxfId="16">
      <calculatedColumnFormula>SUM(A2*K2)</calculatedColumnFormula>
    </tableColumn>
    <tableColumn id="13" name="TOTAL" dataDxfId="15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50:M55" totalsRowShown="0" headerRowDxfId="14" dataDxfId="13" headerRowCellStyle="Normal" dataCellStyle="Normal">
  <autoFilter ref="A50:M55"/>
  <tableColumns count="13">
    <tableColumn id="1" name="QTY" dataDxfId="12" dataCellStyle="Normal"/>
    <tableColumn id="2" name="Parts" dataDxfId="11" dataCellStyle="Normal"/>
    <tableColumn id="3" name="Description" dataDxfId="10" dataCellStyle="Explanatory Text"/>
    <tableColumn id="4" name="Value" dataDxfId="9" dataCellStyle="Normal"/>
    <tableColumn id="5" name="Footprint (in)" dataDxfId="8" dataCellStyle="Normal"/>
    <tableColumn id="6" name="Mounting Style" dataDxfId="7" dataCellStyle="Normal"/>
    <tableColumn id="7" name="Manufacturer Part Number" dataDxfId="6" dataCellStyle="Normal"/>
    <tableColumn id="8" name="Manufacturer" dataDxfId="5" dataCellStyle="Normal"/>
    <tableColumn id="9" name="Supplyer" dataDxfId="4" dataCellStyle="Normal"/>
    <tableColumn id="10" name=" Supplyer Link " dataDxfId="3" dataCellStyle="Normal"/>
    <tableColumn id="11" name="Price/Unit" dataDxfId="2" dataCellStyle="Normal"/>
    <tableColumn id="12" name="Price/Total" dataDxfId="1" dataCellStyle="Normal">
      <calculatedColumnFormula>SUM(A51*K51)</calculatedColumnFormula>
    </tableColumn>
    <tableColumn id="13" name="TOTAL" dataDxfId="0" data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o.mouser.com/ProductDetail/Vishay-Dale/RCS060310K0FKEA?qs=%2Fha2pyFadugLAhjQYnfwEHsfvb30IIc5jaSIgv2FdJz%252B5JrGeFgBbw%3D%3D" TargetMode="External"/><Relationship Id="rId18" Type="http://schemas.openxmlformats.org/officeDocument/2006/relationships/hyperlink" Target="https://ro.mouser.com/ProductDetail/Yageo/RT0603FRE071KL?qs=8cPjvKtxWv68ZVEzoi6JxQ%3D%3D" TargetMode="External"/><Relationship Id="rId26" Type="http://schemas.openxmlformats.org/officeDocument/2006/relationships/hyperlink" Target="https://ro.mouser.com/ProductDetail/Diodes-Incorporated/B270-13-F?qs=%2Fha2pyFadujBQYfYF%252BLsvxx%2FkLs%2FeYynlJPtrLH1m2g%3D" TargetMode="External"/><Relationship Id="rId39" Type="http://schemas.openxmlformats.org/officeDocument/2006/relationships/hyperlink" Target="https://ro.mouser.com/ProductDetail/Amphenol-FCI/10104111-0001LF?qs=%2Fha2pyFadugqlHYsIycssJOmamHIEU%252BoUyT1P%2FlLLksRMBp7QwL8jg%3D%3D" TargetMode="External"/><Relationship Id="rId21" Type="http://schemas.openxmlformats.org/officeDocument/2006/relationships/hyperlink" Target="https://ro.mouser.com/ProductDetail/Wurth-Elektronik/885012006053?qs=0KOYDY2FL28j0s08hcyKIA%3D%3D" TargetMode="External"/><Relationship Id="rId34" Type="http://schemas.openxmlformats.org/officeDocument/2006/relationships/hyperlink" Target="https://ro.mouser.com/ProductDetail/Alps-Alpine/SSAJ110100?qs=%2Fha2pyFadujzwO9bdUGd6TWAu3VDiZodexxnr3PxXqh0aMk8n1V9Xw%3D%3D" TargetMode="External"/><Relationship Id="rId42" Type="http://schemas.openxmlformats.org/officeDocument/2006/relationships/hyperlink" Target="https://ro.mouser.com/ProductDetail/Amphenol-Commercial-Products/MUSBK55230?qs=z4I1WACWgPQfLC8Dgw9I8w%3D%3D" TargetMode="External"/><Relationship Id="rId7" Type="http://schemas.openxmlformats.org/officeDocument/2006/relationships/hyperlink" Target="https://ro.mouser.com/ProductDetail/Vishay-Dale/CRCW0402124KFKED?qs=rlE3Te1NifzljNPs8nbYHA%3D%3D" TargetMode="External"/><Relationship Id="rId2" Type="http://schemas.openxmlformats.org/officeDocument/2006/relationships/hyperlink" Target="https://ro.mouser.com/ProductDetail/Murata-Electronics/GCM155R71C333KA37D?qs=QDXoN8f0aYKQeBiDvEx%2FuA%3D%3D" TargetMode="External"/><Relationship Id="rId16" Type="http://schemas.openxmlformats.org/officeDocument/2006/relationships/hyperlink" Target="https://ro.mouser.com/ProductDetail/Yageo/RC0603JR-7W120RL?qs=%2Fha2pyFaduiI%252B%2F%2Fp%2FYhTTYcnC%252BHD46zBj1j1sJh3MoaRQ8BEO%252B8qTw%3D%3D" TargetMode="External"/><Relationship Id="rId29" Type="http://schemas.openxmlformats.org/officeDocument/2006/relationships/hyperlink" Target="https://ro.mouser.com/ProductDetail/Microchip-Technology/MCP2515-I-SO?qs=KwArPi4cUogGDbGnphOvtQ%3D%3D" TargetMode="External"/><Relationship Id="rId1" Type="http://schemas.openxmlformats.org/officeDocument/2006/relationships/hyperlink" Target="https://ro.mouser.com/ProductDetail/ON-Semiconductor/MBR120ESFT3G?qs=sGAEpiMZZMtQ8nqTKtFS%2FCKUxMvjsmGzuZwzj8bzHHY%3D" TargetMode="External"/><Relationship Id="rId6" Type="http://schemas.openxmlformats.org/officeDocument/2006/relationships/hyperlink" Target="https://ro.mouser.com/ProductDetail/Vishay-Dale/CRCW0402383KFKED?qs=iv%252Be0Bc5VY1yPDNCGroJqg%3D%3D" TargetMode="External"/><Relationship Id="rId11" Type="http://schemas.openxmlformats.org/officeDocument/2006/relationships/hyperlink" Target="https://ro.mouser.com/ProductDetail/Yageo/CC0603ZRY5V8BB104?qs=%2Fha2pyFaduiZQw5ZEt%252BkuSm8gqrkd2G81qOHhQvvmznRD5GfkzwXzw%3D%3D" TargetMode="External"/><Relationship Id="rId24" Type="http://schemas.openxmlformats.org/officeDocument/2006/relationships/hyperlink" Target="https://ro.mouser.com/ProductDetail/Walsin/0603N561J500CT?qs=%2Fha2pyFadujMWyG319PijXiEX4Z0YdfhiU4kA9qY4iu1Zhdz0lRcPA%3D%3D" TargetMode="External"/><Relationship Id="rId32" Type="http://schemas.openxmlformats.org/officeDocument/2006/relationships/hyperlink" Target="https://ro.mouser.com/ProductDetail/Texas-Instruments/SN65HVD230DR?qs=QViXGNcIEAtifeQR3pYVUQ%3D%3D" TargetMode="External"/><Relationship Id="rId37" Type="http://schemas.openxmlformats.org/officeDocument/2006/relationships/hyperlink" Target="https://ro.mouser.com/ProductDetail/Hirose-Connector/ZX20-B-5S-UNIT30?qs=%2Fha2pyFaduiI1PHIQp025swiTaQgBs3xrF3lm%2FjmZrmtw6zfCgwPXHsVofi5faNN" TargetMode="External"/><Relationship Id="rId40" Type="http://schemas.openxmlformats.org/officeDocument/2006/relationships/hyperlink" Target="https://ro.mouser.com/ProductDetail/Silicon-Labs/CP2104-F03-GMR?qs=1CB38rTTsYrRJKVkczeRzA%3D%3D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ro.mouser.com/ProductDetail/TDK/CLF6045T-151M-D?qs=%2Fha2pyFaduioF%252BSgW2FamhdEk80D4Zr1lVRS%252BckM75Gzps6TdAWy2Q%3D%3D" TargetMode="External"/><Relationship Id="rId15" Type="http://schemas.openxmlformats.org/officeDocument/2006/relationships/hyperlink" Target="https://ro.mouser.com/ProductDetail/Murata-Electronics/GRM21BR61E106KA73K?qs=sGAEpiMZZMs0AnBnWHyRQFv7x1xn%252BYFdG7vGtZ3Lk1%252B81IQFxaLT%252BA%3D%3D" TargetMode="External"/><Relationship Id="rId23" Type="http://schemas.openxmlformats.org/officeDocument/2006/relationships/hyperlink" Target="https://ro.mouser.com/ProductDetail/Vishay-Dale/CRCW0805470RFKEAC?qs=E3Y5ESvWgWPsF5leBpDSrQ%3D%3D" TargetMode="External"/><Relationship Id="rId28" Type="http://schemas.openxmlformats.org/officeDocument/2006/relationships/hyperlink" Target="https://ro.mouser.com/ProductDetail/CK/KSS221GLFS?qs=%2Fha2pyFaduiFLEF44cDEpXpbVm%252BaqP%252BPQmHF8EIV2oo%3D" TargetMode="External"/><Relationship Id="rId36" Type="http://schemas.openxmlformats.org/officeDocument/2006/relationships/hyperlink" Target="https://www.buydisplay.com/1-14-inch-tft-lcd-display-ips-panel-screen-135x240-for-smart-watch" TargetMode="External"/><Relationship Id="rId10" Type="http://schemas.openxmlformats.org/officeDocument/2006/relationships/hyperlink" Target="https://ro.mouser.com/ProductDetail/Adafruit/2760?qs=F12%252BZJI6bgoI7KDe7TbBLw%3D%3D" TargetMode="External"/><Relationship Id="rId19" Type="http://schemas.openxmlformats.org/officeDocument/2006/relationships/hyperlink" Target="https://ro.mouser.com/ProductDetail/Yageo/CC0603KRX5R8BB105?qs=%2Fha2pyFaduh%252BUOWCkAJwPEHQ2SKaDXtjf%252BBJ5RkKJd3%2F6%252Bz1nnQGvw%3D%3D" TargetMode="External"/><Relationship Id="rId31" Type="http://schemas.openxmlformats.org/officeDocument/2006/relationships/hyperlink" Target="https://ro.mouser.com/ProductDetail/Nexperia/PESD1CAN215?qs=sGAEpiMZZMvKM5ialpXrmt7n0iEMMoO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ro.mouser.com/ProductDetail/Vishay-Dale/CRCW0402100KFKED?qs=OlqPY1CiralZGKRwQ4Glcg%3D%3D" TargetMode="External"/><Relationship Id="rId9" Type="http://schemas.openxmlformats.org/officeDocument/2006/relationships/hyperlink" Target="2Fha2pyFaduhdJ57MreTvOG4Fj8h" TargetMode="External"/><Relationship Id="rId14" Type="http://schemas.openxmlformats.org/officeDocument/2006/relationships/hyperlink" Target="https://ro.mouser.com/ProductDetail/Bourns/CMP0603AFX-1002ELF?qs=TiOZkKH1s2Q14lKL9rbzLg%3D%3D" TargetMode="External"/><Relationship Id="rId22" Type="http://schemas.openxmlformats.org/officeDocument/2006/relationships/hyperlink" Target="https://ro.mouser.com/ProductDetail/Panasonic/ERJ-3EKF4701V?qs=%2Fha2pyFaduglTbPDDZSypR6GtWWzzcUz3vSNA0hOfgBU2RC32draTw%3D%3D" TargetMode="External"/><Relationship Id="rId27" Type="http://schemas.openxmlformats.org/officeDocument/2006/relationships/hyperlink" Target="https://ro.mouser.com/ProductDetail/RF-Solutions/ESP-07S?qs=%2Fha2pyFaduhD3dho26YIxD%2Fh6Gr%2FsvN1gaVvu6rTlLY%3D" TargetMode="External"/><Relationship Id="rId30" Type="http://schemas.openxmlformats.org/officeDocument/2006/relationships/hyperlink" Target="https://ro.mouser.com/ProductDetail/ON-Semiconductor/MMBT2222LT1G?qs=HVbQlW5zcXXDmyyswaLspw%3D%3D" TargetMode="External"/><Relationship Id="rId35" Type="http://schemas.openxmlformats.org/officeDocument/2006/relationships/hyperlink" Target="https://ro.mouser.com/ProductDetail/Hirose-Connector/ZX20-B-SLDC?qs=%2Fha2pyFadui9hMWW7jQFwap%252BXzI4I98rn8r%2F6w2uaYyo03kNohmO7w%3D%3D" TargetMode="External"/><Relationship Id="rId43" Type="http://schemas.openxmlformats.org/officeDocument/2006/relationships/hyperlink" Target="https://ro.mouser.com/ProductDetail/ON-Semiconductor/MBR120VLSFT1G?qs=%2Fha2pyFaduj%2FX38MXc5vA4LdJGGkOsNnYe0BOa%252Bs2iJvS5XZpuNbPdQB9NFOwcaz" TargetMode="External"/><Relationship Id="rId8" Type="http://schemas.openxmlformats.org/officeDocument/2006/relationships/hyperlink" Target="https://ro.mouser.com/ProductDetail/Texas-Instruments/LM5166DRCR?qs=34RfhUjJmKfBnYp2E2XqEQ%3D%3D" TargetMode="External"/><Relationship Id="rId3" Type="http://schemas.openxmlformats.org/officeDocument/2006/relationships/hyperlink" Target="https://ro.mouser.com/ProductDetail/Murata-Electronics/GRM1555C1H6R2CA01D?qs=e%252BE4OD6MgMdxw4b5lMPkpQ%3D%3D" TargetMode="External"/><Relationship Id="rId12" Type="http://schemas.openxmlformats.org/officeDocument/2006/relationships/hyperlink" Target="https://ro.mouser.com/ProductDetail/Vishay-Dale/CRCW0603100RFKEAC?qs=%2Fha2pyFaduhQpfMWkxpuLXlkDUXKZxW6R4mojuBr2YWpEWpG3X8Xg%252Bp2it%2F3qp%252BA" TargetMode="External"/><Relationship Id="rId17" Type="http://schemas.openxmlformats.org/officeDocument/2006/relationships/hyperlink" Target="https://ro.mouser.com/ProductDetail/SparkFun/COM-00094?qs=%2Fha2pyFaduhrjCA9Mwpum0PBD%2FOYhllOEpV%252BzjxHVjaqJQXUvY%252B04w%3D%3D" TargetMode="External"/><Relationship Id="rId25" Type="http://schemas.openxmlformats.org/officeDocument/2006/relationships/hyperlink" Target="https://ro.mouser.com/ProductDetail/Diodes-Incorporated/APX803S05-26SA-7?qs=AQlKX63v8RvXe1ZyLv0H1A%3D%3D" TargetMode="External"/><Relationship Id="rId33" Type="http://schemas.openxmlformats.org/officeDocument/2006/relationships/hyperlink" Target="https://ro.mouser.com/ProductDetail/MaxLinear/SPX3819M5-L-3-3-TR?qs=%2Fha2pyFadujbii9VoAy%2FDgU66QjmE3tpfw9ZIlUoxelsLy39cmT3X8g5pF1NOuel" TargetMode="External"/><Relationship Id="rId38" Type="http://schemas.openxmlformats.org/officeDocument/2006/relationships/hyperlink" Target="https://ro.mouser.com/ProductDetail/Vishay-Dale/CRCW0402102KFKED?qs=rlE3Te1NifwphdA8fQQlsA%3D%3D" TargetMode="External"/><Relationship Id="rId46" Type="http://schemas.openxmlformats.org/officeDocument/2006/relationships/table" Target="../tables/table2.xml"/><Relationship Id="rId20" Type="http://schemas.openxmlformats.org/officeDocument/2006/relationships/hyperlink" Target="https://ro.mouser.com/ProductDetail/Vishay-Dale/CRCW060322R0JNEAC?qs=E3Y5ESvWgWMu6NbfEetfrA%3D%3D" TargetMode="External"/><Relationship Id="rId41" Type="http://schemas.openxmlformats.org/officeDocument/2006/relationships/hyperlink" Target="https://ro.mouser.com/ProductDetail/ON-Semiconductor-Fairchild/BSS138?qs=HK%252BeIG1iaahCeqBvjB4ar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83"/>
  <sheetViews>
    <sheetView tabSelected="1" zoomScale="55" zoomScaleNormal="55" workbookViewId="0">
      <selection activeCell="G41" sqref="G41"/>
    </sheetView>
  </sheetViews>
  <sheetFormatPr defaultRowHeight="15" x14ac:dyDescent="0.25"/>
  <cols>
    <col min="1" max="1" width="19.140625" bestFit="1" customWidth="1"/>
    <col min="2" max="2" width="39.85546875" customWidth="1"/>
    <col min="3" max="3" width="89.85546875" bestFit="1" customWidth="1"/>
    <col min="4" max="4" width="20.85546875" bestFit="1" customWidth="1"/>
    <col min="5" max="5" width="31.5703125" bestFit="1" customWidth="1"/>
    <col min="6" max="6" width="33" bestFit="1" customWidth="1"/>
    <col min="7" max="7" width="49.85546875" bestFit="1" customWidth="1"/>
    <col min="8" max="8" width="32" bestFit="1" customWidth="1"/>
    <col min="9" max="9" width="24.85546875" bestFit="1" customWidth="1"/>
    <col min="10" max="10" width="28.140625" customWidth="1"/>
    <col min="11" max="11" width="20.7109375" style="10" bestFit="1" customWidth="1"/>
    <col min="12" max="12" width="22" bestFit="1" customWidth="1"/>
    <col min="13" max="13" width="17.28515625" bestFit="1" customWidth="1"/>
    <col min="14" max="14" width="6.140625" bestFit="1" customWidth="1"/>
  </cols>
  <sheetData>
    <row r="1" spans="1:13" x14ac:dyDescent="0.25">
      <c r="A1" s="5" t="s">
        <v>16</v>
      </c>
      <c r="B1" s="3" t="s">
        <v>17</v>
      </c>
      <c r="C1" s="3" t="s">
        <v>1</v>
      </c>
      <c r="D1" s="3" t="s">
        <v>0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4" t="s">
        <v>23</v>
      </c>
      <c r="K1" s="8" t="s">
        <v>76</v>
      </c>
      <c r="L1" s="8" t="s">
        <v>205</v>
      </c>
      <c r="M1" s="8" t="s">
        <v>206</v>
      </c>
    </row>
    <row r="2" spans="1:13" x14ac:dyDescent="0.25">
      <c r="A2" s="12"/>
      <c r="B2" s="12" t="s">
        <v>156</v>
      </c>
      <c r="C2" s="12"/>
      <c r="D2" s="12"/>
      <c r="E2" s="12"/>
      <c r="F2" s="12"/>
      <c r="G2" s="12"/>
      <c r="H2" s="12"/>
      <c r="I2" s="12"/>
      <c r="J2" s="12"/>
      <c r="K2" s="23"/>
      <c r="L2" s="23">
        <f t="shared" ref="L2:L40" si="0">SUM(A2*K2)</f>
        <v>0</v>
      </c>
      <c r="M2" s="12"/>
    </row>
    <row r="3" spans="1:13" x14ac:dyDescent="0.25">
      <c r="A3" s="1">
        <v>1</v>
      </c>
      <c r="B3" s="7" t="s">
        <v>129</v>
      </c>
      <c r="C3" s="2" t="s">
        <v>149</v>
      </c>
      <c r="D3" s="7" t="s">
        <v>150</v>
      </c>
      <c r="E3" s="14" t="s">
        <v>122</v>
      </c>
      <c r="F3" s="1" t="s">
        <v>29</v>
      </c>
      <c r="G3" s="7" t="s">
        <v>148</v>
      </c>
      <c r="H3" s="1" t="s">
        <v>36</v>
      </c>
      <c r="I3" s="1" t="s">
        <v>25</v>
      </c>
      <c r="J3" s="6" t="s">
        <v>77</v>
      </c>
      <c r="K3" s="9">
        <v>0.09</v>
      </c>
      <c r="L3" s="17">
        <f t="shared" si="0"/>
        <v>0.09</v>
      </c>
      <c r="M3" s="17">
        <f>SUM(L2:L43)+SUM(Table3[Price/Total])</f>
        <v>49.868999999999986</v>
      </c>
    </row>
    <row r="4" spans="1:13" x14ac:dyDescent="0.25">
      <c r="A4" s="1">
        <v>1</v>
      </c>
      <c r="B4" s="7" t="s">
        <v>116</v>
      </c>
      <c r="C4" s="2" t="s">
        <v>147</v>
      </c>
      <c r="D4" s="7" t="s">
        <v>146</v>
      </c>
      <c r="E4" s="14" t="s">
        <v>122</v>
      </c>
      <c r="F4" s="1" t="s">
        <v>29</v>
      </c>
      <c r="G4" s="7" t="s">
        <v>144</v>
      </c>
      <c r="H4" s="1" t="s">
        <v>36</v>
      </c>
      <c r="I4" s="1" t="s">
        <v>25</v>
      </c>
      <c r="J4" s="6" t="s">
        <v>78</v>
      </c>
      <c r="K4" s="9">
        <v>0.09</v>
      </c>
      <c r="L4" s="17">
        <f t="shared" si="0"/>
        <v>0.09</v>
      </c>
      <c r="M4" s="1"/>
    </row>
    <row r="5" spans="1:13" x14ac:dyDescent="0.25">
      <c r="A5" s="11">
        <v>1</v>
      </c>
      <c r="B5" s="11" t="s">
        <v>13</v>
      </c>
      <c r="C5" s="2" t="s">
        <v>153</v>
      </c>
      <c r="D5" s="7" t="s">
        <v>152</v>
      </c>
      <c r="E5" s="14" t="s">
        <v>122</v>
      </c>
      <c r="F5" s="1" t="s">
        <v>29</v>
      </c>
      <c r="G5" s="7" t="s">
        <v>151</v>
      </c>
      <c r="H5" s="1" t="s">
        <v>36</v>
      </c>
      <c r="I5" s="1" t="s">
        <v>25</v>
      </c>
      <c r="J5" s="6" t="s">
        <v>79</v>
      </c>
      <c r="K5" s="9">
        <v>0.09</v>
      </c>
      <c r="L5" s="17">
        <f t="shared" si="0"/>
        <v>0.09</v>
      </c>
      <c r="M5" s="1"/>
    </row>
    <row r="6" spans="1:13" x14ac:dyDescent="0.25">
      <c r="A6" s="1">
        <v>1</v>
      </c>
      <c r="B6" s="7" t="s">
        <v>136</v>
      </c>
      <c r="C6" s="2" t="s">
        <v>137</v>
      </c>
      <c r="D6" s="7" t="s">
        <v>115</v>
      </c>
      <c r="E6" s="14" t="s">
        <v>122</v>
      </c>
      <c r="F6" s="1" t="s">
        <v>29</v>
      </c>
      <c r="G6" s="7" t="s">
        <v>135</v>
      </c>
      <c r="H6" s="1" t="s">
        <v>36</v>
      </c>
      <c r="I6" s="1" t="s">
        <v>25</v>
      </c>
      <c r="J6" s="6" t="s">
        <v>80</v>
      </c>
      <c r="K6" s="9">
        <v>0.09</v>
      </c>
      <c r="L6" s="17">
        <f t="shared" si="0"/>
        <v>0.09</v>
      </c>
      <c r="M6" s="1"/>
    </row>
    <row r="7" spans="1:13" x14ac:dyDescent="0.25">
      <c r="A7" s="1">
        <v>2</v>
      </c>
      <c r="B7" s="7" t="s">
        <v>33</v>
      </c>
      <c r="C7" s="2" t="s">
        <v>71</v>
      </c>
      <c r="D7" s="7">
        <v>100</v>
      </c>
      <c r="E7" s="7" t="s">
        <v>28</v>
      </c>
      <c r="F7" s="1" t="s">
        <v>29</v>
      </c>
      <c r="G7" s="7" t="s">
        <v>70</v>
      </c>
      <c r="H7" s="1" t="s">
        <v>36</v>
      </c>
      <c r="I7" s="1" t="s">
        <v>25</v>
      </c>
      <c r="J7" s="6" t="s">
        <v>81</v>
      </c>
      <c r="K7" s="9">
        <v>0.09</v>
      </c>
      <c r="L7" s="17">
        <f t="shared" si="0"/>
        <v>0.18</v>
      </c>
      <c r="M7" s="1"/>
    </row>
    <row r="8" spans="1:13" x14ac:dyDescent="0.25">
      <c r="A8" s="1">
        <v>2</v>
      </c>
      <c r="B8" s="11" t="s">
        <v>155</v>
      </c>
      <c r="C8" s="2" t="s">
        <v>34</v>
      </c>
      <c r="D8" s="7" t="s">
        <v>12</v>
      </c>
      <c r="E8" s="7" t="s">
        <v>28</v>
      </c>
      <c r="F8" s="1" t="s">
        <v>29</v>
      </c>
      <c r="G8" s="7" t="s">
        <v>35</v>
      </c>
      <c r="H8" s="1" t="s">
        <v>36</v>
      </c>
      <c r="I8" s="1" t="s">
        <v>25</v>
      </c>
      <c r="J8" s="6" t="s">
        <v>82</v>
      </c>
      <c r="K8" s="9">
        <v>0.14000000000000001</v>
      </c>
      <c r="L8" s="17">
        <f t="shared" si="0"/>
        <v>0.28000000000000003</v>
      </c>
      <c r="M8" s="1"/>
    </row>
    <row r="9" spans="1:13" x14ac:dyDescent="0.25">
      <c r="A9" s="1">
        <v>8</v>
      </c>
      <c r="B9" s="7" t="s">
        <v>179</v>
      </c>
      <c r="C9" s="2" t="s">
        <v>177</v>
      </c>
      <c r="D9" s="7" t="s">
        <v>12</v>
      </c>
      <c r="E9" s="7" t="s">
        <v>28</v>
      </c>
      <c r="F9" s="1" t="s">
        <v>29</v>
      </c>
      <c r="G9" s="7" t="s">
        <v>176</v>
      </c>
      <c r="H9" s="1" t="s">
        <v>178</v>
      </c>
      <c r="I9" s="1" t="s">
        <v>25</v>
      </c>
      <c r="J9" s="6" t="s">
        <v>83</v>
      </c>
      <c r="K9" s="9">
        <v>0.09</v>
      </c>
      <c r="L9" s="17">
        <f t="shared" si="0"/>
        <v>0.72</v>
      </c>
      <c r="M9" s="1"/>
    </row>
    <row r="10" spans="1:13" x14ac:dyDescent="0.25">
      <c r="A10" s="1">
        <v>1</v>
      </c>
      <c r="B10" s="7" t="s">
        <v>157</v>
      </c>
      <c r="C10" s="2" t="s">
        <v>180</v>
      </c>
      <c r="D10" s="21">
        <v>120</v>
      </c>
      <c r="E10" s="14" t="s">
        <v>28</v>
      </c>
      <c r="F10" s="1" t="s">
        <v>29</v>
      </c>
      <c r="G10" s="7" t="s">
        <v>158</v>
      </c>
      <c r="H10" s="1" t="s">
        <v>31</v>
      </c>
      <c r="I10" s="1" t="s">
        <v>25</v>
      </c>
      <c r="J10" s="6" t="s">
        <v>84</v>
      </c>
      <c r="K10" s="9">
        <v>0.09</v>
      </c>
      <c r="L10" s="17">
        <f t="shared" si="0"/>
        <v>0.09</v>
      </c>
      <c r="M10" s="1"/>
    </row>
    <row r="11" spans="1:13" x14ac:dyDescent="0.25">
      <c r="A11" s="1">
        <v>1</v>
      </c>
      <c r="B11" s="7" t="s">
        <v>161</v>
      </c>
      <c r="C11" s="2" t="s">
        <v>189</v>
      </c>
      <c r="D11" s="7">
        <v>22</v>
      </c>
      <c r="E11" s="14" t="s">
        <v>28</v>
      </c>
      <c r="F11" s="1" t="s">
        <v>29</v>
      </c>
      <c r="G11" s="7" t="s">
        <v>188</v>
      </c>
      <c r="H11" s="1" t="s">
        <v>36</v>
      </c>
      <c r="I11" s="1" t="s">
        <v>25</v>
      </c>
      <c r="J11" s="6" t="s">
        <v>85</v>
      </c>
      <c r="K11" s="9">
        <v>0.09</v>
      </c>
      <c r="L11" s="17">
        <f t="shared" si="0"/>
        <v>0.09</v>
      </c>
      <c r="M11" s="1"/>
    </row>
    <row r="12" spans="1:13" x14ac:dyDescent="0.25">
      <c r="A12" s="1">
        <v>2</v>
      </c>
      <c r="B12" s="11" t="s">
        <v>184</v>
      </c>
      <c r="C12" s="2" t="s">
        <v>182</v>
      </c>
      <c r="D12" s="7" t="s">
        <v>183</v>
      </c>
      <c r="E12" s="14" t="s">
        <v>28</v>
      </c>
      <c r="F12" s="1" t="s">
        <v>29</v>
      </c>
      <c r="G12" s="7" t="s">
        <v>181</v>
      </c>
      <c r="H12" s="1" t="s">
        <v>31</v>
      </c>
      <c r="I12" s="1" t="s">
        <v>25</v>
      </c>
      <c r="J12" s="6" t="s">
        <v>86</v>
      </c>
      <c r="K12" s="9">
        <v>0.09</v>
      </c>
      <c r="L12" s="17">
        <f t="shared" si="0"/>
        <v>0.18</v>
      </c>
      <c r="M12" s="1"/>
    </row>
    <row r="13" spans="1:13" x14ac:dyDescent="0.25">
      <c r="A13" s="1">
        <v>2</v>
      </c>
      <c r="B13" s="7" t="s">
        <v>192</v>
      </c>
      <c r="C13" s="2" t="s">
        <v>52</v>
      </c>
      <c r="D13" s="7" t="s">
        <v>14</v>
      </c>
      <c r="E13" s="7" t="s">
        <v>28</v>
      </c>
      <c r="F13" s="1" t="s">
        <v>29</v>
      </c>
      <c r="G13" s="7" t="s">
        <v>53</v>
      </c>
      <c r="H13" s="1" t="s">
        <v>47</v>
      </c>
      <c r="I13" s="1" t="s">
        <v>25</v>
      </c>
      <c r="J13" s="6" t="s">
        <v>87</v>
      </c>
      <c r="K13" s="9">
        <v>0.1</v>
      </c>
      <c r="L13" s="17">
        <f t="shared" si="0"/>
        <v>0.2</v>
      </c>
      <c r="M13" s="1"/>
    </row>
    <row r="14" spans="1:13" x14ac:dyDescent="0.25">
      <c r="A14" s="1">
        <v>1</v>
      </c>
      <c r="B14" s="7" t="s">
        <v>162</v>
      </c>
      <c r="C14" s="2" t="s">
        <v>194</v>
      </c>
      <c r="D14" s="7">
        <v>470</v>
      </c>
      <c r="E14" s="14" t="s">
        <v>39</v>
      </c>
      <c r="F14" s="1" t="s">
        <v>29</v>
      </c>
      <c r="G14" s="7" t="s">
        <v>193</v>
      </c>
      <c r="H14" s="1" t="s">
        <v>36</v>
      </c>
      <c r="I14" s="1" t="s">
        <v>25</v>
      </c>
      <c r="J14" s="6" t="s">
        <v>88</v>
      </c>
      <c r="K14" s="9">
        <v>0.09</v>
      </c>
      <c r="L14" s="17">
        <f t="shared" si="0"/>
        <v>0.09</v>
      </c>
      <c r="M14" s="1"/>
    </row>
    <row r="15" spans="1:13" x14ac:dyDescent="0.25">
      <c r="A15" s="12"/>
      <c r="B15" s="24" t="s">
        <v>238</v>
      </c>
      <c r="C15" s="25"/>
      <c r="D15" s="24"/>
      <c r="E15" s="24"/>
      <c r="F15" s="12"/>
      <c r="G15" s="24"/>
      <c r="H15" s="12"/>
      <c r="I15" s="12"/>
      <c r="J15" s="12"/>
      <c r="K15" s="23"/>
      <c r="L15" s="23">
        <f t="shared" si="0"/>
        <v>0</v>
      </c>
      <c r="M15" s="12"/>
    </row>
    <row r="16" spans="1:13" x14ac:dyDescent="0.25">
      <c r="A16" s="1">
        <v>1</v>
      </c>
      <c r="B16" s="7" t="s">
        <v>2</v>
      </c>
      <c r="C16" s="2" t="s">
        <v>145</v>
      </c>
      <c r="D16" s="7" t="s">
        <v>143</v>
      </c>
      <c r="E16" s="14" t="s">
        <v>122</v>
      </c>
      <c r="F16" s="1" t="s">
        <v>29</v>
      </c>
      <c r="G16" s="7" t="s">
        <v>142</v>
      </c>
      <c r="H16" s="1" t="s">
        <v>41</v>
      </c>
      <c r="I16" s="1" t="s">
        <v>25</v>
      </c>
      <c r="J16" s="6" t="s">
        <v>233</v>
      </c>
      <c r="K16" s="9">
        <v>0.09</v>
      </c>
      <c r="L16" s="17">
        <f t="shared" si="0"/>
        <v>0.09</v>
      </c>
      <c r="M16" s="1"/>
    </row>
    <row r="17" spans="1:13" x14ac:dyDescent="0.25">
      <c r="A17" s="1">
        <v>1</v>
      </c>
      <c r="B17" s="7" t="s">
        <v>121</v>
      </c>
      <c r="C17" s="2" t="s">
        <v>132</v>
      </c>
      <c r="D17" s="7" t="s">
        <v>133</v>
      </c>
      <c r="E17" s="14" t="s">
        <v>122</v>
      </c>
      <c r="F17" s="1" t="s">
        <v>29</v>
      </c>
      <c r="G17" s="7" t="s">
        <v>134</v>
      </c>
      <c r="H17" s="1" t="s">
        <v>41</v>
      </c>
      <c r="I17" s="1" t="s">
        <v>25</v>
      </c>
      <c r="J17" s="6" t="s">
        <v>89</v>
      </c>
      <c r="K17" s="9">
        <v>8.5000000000000006E-2</v>
      </c>
      <c r="L17" s="17">
        <f t="shared" si="0"/>
        <v>8.5000000000000006E-2</v>
      </c>
      <c r="M17" s="1"/>
    </row>
    <row r="18" spans="1:13" x14ac:dyDescent="0.25">
      <c r="A18" s="1">
        <v>8</v>
      </c>
      <c r="B18" s="7" t="s">
        <v>125</v>
      </c>
      <c r="C18" s="2" t="s">
        <v>124</v>
      </c>
      <c r="D18" s="7" t="s">
        <v>38</v>
      </c>
      <c r="E18" s="14" t="s">
        <v>120</v>
      </c>
      <c r="F18" s="1" t="s">
        <v>29</v>
      </c>
      <c r="G18" s="7" t="s">
        <v>123</v>
      </c>
      <c r="H18" s="1" t="s">
        <v>41</v>
      </c>
      <c r="I18" s="1" t="s">
        <v>25</v>
      </c>
      <c r="J18" s="6" t="s">
        <v>90</v>
      </c>
      <c r="K18" s="9">
        <v>1.17</v>
      </c>
      <c r="L18" s="17">
        <f t="shared" si="0"/>
        <v>9.36</v>
      </c>
      <c r="M18" s="1"/>
    </row>
    <row r="19" spans="1:13" x14ac:dyDescent="0.25">
      <c r="A19" s="1">
        <v>2</v>
      </c>
      <c r="B19" s="7" t="s">
        <v>69</v>
      </c>
      <c r="C19" s="2" t="s">
        <v>26</v>
      </c>
      <c r="D19" s="7" t="s">
        <v>27</v>
      </c>
      <c r="E19" s="7" t="s">
        <v>28</v>
      </c>
      <c r="F19" s="1" t="s">
        <v>29</v>
      </c>
      <c r="G19" s="7" t="s">
        <v>30</v>
      </c>
      <c r="H19" s="1" t="s">
        <v>31</v>
      </c>
      <c r="I19" s="1" t="s">
        <v>25</v>
      </c>
      <c r="J19" s="6" t="s">
        <v>91</v>
      </c>
      <c r="K19" s="9">
        <v>0.09</v>
      </c>
      <c r="L19" s="17">
        <f t="shared" si="0"/>
        <v>0.18</v>
      </c>
      <c r="M19" s="1"/>
    </row>
    <row r="20" spans="1:13" x14ac:dyDescent="0.25">
      <c r="A20" s="1">
        <v>4</v>
      </c>
      <c r="B20" s="11" t="s">
        <v>225</v>
      </c>
      <c r="C20" s="2" t="s">
        <v>37</v>
      </c>
      <c r="D20" s="7" t="s">
        <v>38</v>
      </c>
      <c r="E20" s="7" t="s">
        <v>39</v>
      </c>
      <c r="F20" s="1" t="s">
        <v>29</v>
      </c>
      <c r="G20" s="7" t="s">
        <v>40</v>
      </c>
      <c r="H20" s="1" t="s">
        <v>41</v>
      </c>
      <c r="I20" s="1" t="s">
        <v>25</v>
      </c>
      <c r="J20" s="6" t="s">
        <v>92</v>
      </c>
      <c r="K20" s="9">
        <v>0.23</v>
      </c>
      <c r="L20" s="17">
        <f t="shared" si="0"/>
        <v>0.92</v>
      </c>
      <c r="M20" s="1"/>
    </row>
    <row r="21" spans="1:13" x14ac:dyDescent="0.25">
      <c r="A21" s="1">
        <v>2</v>
      </c>
      <c r="B21" s="7" t="s">
        <v>54</v>
      </c>
      <c r="C21" s="2" t="s">
        <v>55</v>
      </c>
      <c r="D21" s="7" t="s">
        <v>56</v>
      </c>
      <c r="E21" s="7" t="s">
        <v>28</v>
      </c>
      <c r="F21" s="1" t="s">
        <v>29</v>
      </c>
      <c r="G21" s="7" t="s">
        <v>57</v>
      </c>
      <c r="H21" s="1" t="s">
        <v>58</v>
      </c>
      <c r="I21" s="1" t="s">
        <v>25</v>
      </c>
      <c r="J21" s="6" t="s">
        <v>93</v>
      </c>
      <c r="K21" s="9">
        <v>0.11</v>
      </c>
      <c r="L21" s="17">
        <f t="shared" si="0"/>
        <v>0.22</v>
      </c>
      <c r="M21" s="1"/>
    </row>
    <row r="22" spans="1:13" x14ac:dyDescent="0.25">
      <c r="A22" s="1">
        <v>2</v>
      </c>
      <c r="B22" s="7" t="s">
        <v>50</v>
      </c>
      <c r="C22" s="2" t="s">
        <v>191</v>
      </c>
      <c r="D22" s="7" t="s">
        <v>51</v>
      </c>
      <c r="E22" s="14" t="s">
        <v>28</v>
      </c>
      <c r="F22" s="1" t="s">
        <v>29</v>
      </c>
      <c r="G22" s="15">
        <v>885012006053</v>
      </c>
      <c r="H22" s="1" t="s">
        <v>190</v>
      </c>
      <c r="I22" s="1" t="s">
        <v>25</v>
      </c>
      <c r="J22" s="6" t="s">
        <v>94</v>
      </c>
      <c r="K22" s="9">
        <v>0.09</v>
      </c>
      <c r="L22" s="17">
        <f t="shared" si="0"/>
        <v>0.18</v>
      </c>
      <c r="M22" s="1"/>
    </row>
    <row r="23" spans="1:13" x14ac:dyDescent="0.25">
      <c r="A23" s="1">
        <v>1</v>
      </c>
      <c r="B23" s="7" t="s">
        <v>159</v>
      </c>
      <c r="C23" s="2" t="s">
        <v>48</v>
      </c>
      <c r="D23" s="7" t="s">
        <v>32</v>
      </c>
      <c r="E23" s="7" t="s">
        <v>28</v>
      </c>
      <c r="F23" s="1" t="s">
        <v>29</v>
      </c>
      <c r="G23" s="7" t="s">
        <v>49</v>
      </c>
      <c r="H23" s="1" t="s">
        <v>31</v>
      </c>
      <c r="I23" s="1" t="s">
        <v>25</v>
      </c>
      <c r="J23" s="6" t="s">
        <v>95</v>
      </c>
      <c r="K23" s="9">
        <v>0.09</v>
      </c>
      <c r="L23" s="17">
        <f t="shared" si="0"/>
        <v>0.09</v>
      </c>
      <c r="M23" s="1"/>
    </row>
    <row r="24" spans="1:13" x14ac:dyDescent="0.25">
      <c r="A24" s="12"/>
      <c r="B24" s="24" t="s">
        <v>239</v>
      </c>
      <c r="C24" s="25"/>
      <c r="D24" s="24"/>
      <c r="E24" s="24"/>
      <c r="F24" s="12"/>
      <c r="G24" s="24"/>
      <c r="H24" s="12"/>
      <c r="I24" s="12"/>
      <c r="J24" s="12"/>
      <c r="K24" s="23"/>
      <c r="L24" s="23">
        <f t="shared" si="0"/>
        <v>0</v>
      </c>
      <c r="M24" s="12"/>
    </row>
    <row r="25" spans="1:13" x14ac:dyDescent="0.25">
      <c r="A25" s="1">
        <v>1</v>
      </c>
      <c r="B25" s="7" t="s">
        <v>160</v>
      </c>
      <c r="C25" s="2" t="s">
        <v>186</v>
      </c>
      <c r="D25" s="7" t="s">
        <v>42</v>
      </c>
      <c r="E25" s="14" t="s">
        <v>42</v>
      </c>
      <c r="F25" s="1" t="s">
        <v>29</v>
      </c>
      <c r="G25" s="7" t="s">
        <v>185</v>
      </c>
      <c r="H25" s="1" t="s">
        <v>187</v>
      </c>
      <c r="I25" s="1" t="s">
        <v>25</v>
      </c>
      <c r="J25" s="6" t="s">
        <v>96</v>
      </c>
      <c r="K25" s="9">
        <v>0.6</v>
      </c>
      <c r="L25" s="17">
        <f t="shared" si="0"/>
        <v>0.6</v>
      </c>
      <c r="M25" s="1"/>
    </row>
    <row r="26" spans="1:13" x14ac:dyDescent="0.25">
      <c r="A26" s="1">
        <v>1</v>
      </c>
      <c r="B26" s="7" t="s">
        <v>7</v>
      </c>
      <c r="C26" s="2" t="s">
        <v>196</v>
      </c>
      <c r="D26" s="7" t="s">
        <v>42</v>
      </c>
      <c r="E26" s="14" t="s">
        <v>195</v>
      </c>
      <c r="F26" s="1" t="s">
        <v>29</v>
      </c>
      <c r="G26" s="7" t="s">
        <v>249</v>
      </c>
      <c r="H26" s="1" t="s">
        <v>128</v>
      </c>
      <c r="I26" s="1" t="s">
        <v>25</v>
      </c>
      <c r="J26" s="6" t="s">
        <v>97</v>
      </c>
      <c r="K26" s="9">
        <v>0.31</v>
      </c>
      <c r="L26" s="17">
        <f t="shared" si="0"/>
        <v>0.31</v>
      </c>
      <c r="M26" s="1"/>
    </row>
    <row r="27" spans="1:13" x14ac:dyDescent="0.25">
      <c r="A27" s="1">
        <v>1</v>
      </c>
      <c r="B27" s="7" t="s">
        <v>126</v>
      </c>
      <c r="C27" s="2" t="s">
        <v>127</v>
      </c>
      <c r="D27" s="7" t="s">
        <v>42</v>
      </c>
      <c r="E27" s="14" t="s">
        <v>197</v>
      </c>
      <c r="F27" s="1" t="s">
        <v>29</v>
      </c>
      <c r="G27" s="7" t="s">
        <v>154</v>
      </c>
      <c r="H27" s="1" t="s">
        <v>128</v>
      </c>
      <c r="I27" s="1" t="s">
        <v>25</v>
      </c>
      <c r="J27" s="6" t="s">
        <v>98</v>
      </c>
      <c r="K27" s="9">
        <v>0.34</v>
      </c>
      <c r="L27" s="17">
        <f t="shared" si="0"/>
        <v>0.34</v>
      </c>
      <c r="M27" s="1"/>
    </row>
    <row r="28" spans="1:13" x14ac:dyDescent="0.25">
      <c r="A28" s="1">
        <v>1</v>
      </c>
      <c r="B28" s="7" t="s">
        <v>11</v>
      </c>
      <c r="C28" s="2" t="s">
        <v>198</v>
      </c>
      <c r="D28" s="7" t="s">
        <v>42</v>
      </c>
      <c r="E28" s="14" t="s">
        <v>195</v>
      </c>
      <c r="F28" s="1" t="s">
        <v>29</v>
      </c>
      <c r="G28" s="7" t="s">
        <v>163</v>
      </c>
      <c r="H28" s="1" t="s">
        <v>199</v>
      </c>
      <c r="I28" s="1" t="s">
        <v>25</v>
      </c>
      <c r="J28" s="6" t="s">
        <v>99</v>
      </c>
      <c r="K28" s="9">
        <v>0.22</v>
      </c>
      <c r="L28" s="17">
        <f t="shared" si="0"/>
        <v>0.22</v>
      </c>
      <c r="M28" s="1"/>
    </row>
    <row r="29" spans="1:13" x14ac:dyDescent="0.25">
      <c r="A29" s="1">
        <v>1</v>
      </c>
      <c r="B29" s="7" t="s">
        <v>164</v>
      </c>
      <c r="C29" s="2" t="s">
        <v>202</v>
      </c>
      <c r="D29" s="7" t="s">
        <v>42</v>
      </c>
      <c r="E29" s="14" t="s">
        <v>201</v>
      </c>
      <c r="F29" s="1" t="s">
        <v>29</v>
      </c>
      <c r="G29" s="7" t="s">
        <v>200</v>
      </c>
      <c r="H29" s="1" t="s">
        <v>203</v>
      </c>
      <c r="I29" s="1" t="s">
        <v>25</v>
      </c>
      <c r="J29" s="6" t="s">
        <v>100</v>
      </c>
      <c r="K29" s="9">
        <v>1.4</v>
      </c>
      <c r="L29" s="17">
        <f t="shared" si="0"/>
        <v>1.4</v>
      </c>
      <c r="M29" s="1"/>
    </row>
    <row r="30" spans="1:13" x14ac:dyDescent="0.25">
      <c r="A30" s="1">
        <v>1</v>
      </c>
      <c r="B30" s="7" t="s">
        <v>166</v>
      </c>
      <c r="C30" s="2" t="s">
        <v>59</v>
      </c>
      <c r="D30" s="7" t="s">
        <v>42</v>
      </c>
      <c r="E30" s="7" t="s">
        <v>42</v>
      </c>
      <c r="F30" s="1" t="s">
        <v>29</v>
      </c>
      <c r="G30" s="7" t="s">
        <v>8</v>
      </c>
      <c r="H30" s="1" t="s">
        <v>60</v>
      </c>
      <c r="I30" s="1" t="s">
        <v>25</v>
      </c>
      <c r="J30" s="6" t="s">
        <v>101</v>
      </c>
      <c r="K30" s="9">
        <v>8.5399999999999991</v>
      </c>
      <c r="L30" s="17">
        <f t="shared" si="0"/>
        <v>8.5399999999999991</v>
      </c>
      <c r="M30" s="1"/>
    </row>
    <row r="31" spans="1:13" x14ac:dyDescent="0.25">
      <c r="A31" s="1">
        <v>2</v>
      </c>
      <c r="B31" s="11" t="s">
        <v>168</v>
      </c>
      <c r="C31" s="2" t="s">
        <v>207</v>
      </c>
      <c r="D31" s="7" t="s">
        <v>42</v>
      </c>
      <c r="E31" s="14" t="s">
        <v>42</v>
      </c>
      <c r="F31" s="1" t="s">
        <v>29</v>
      </c>
      <c r="G31" s="7" t="s">
        <v>167</v>
      </c>
      <c r="H31" s="1" t="s">
        <v>62</v>
      </c>
      <c r="I31" s="1" t="s">
        <v>25</v>
      </c>
      <c r="J31" s="6" t="s">
        <v>102</v>
      </c>
      <c r="K31" s="9">
        <v>0.64</v>
      </c>
      <c r="L31" s="17">
        <f t="shared" si="0"/>
        <v>1.28</v>
      </c>
      <c r="M31" s="1"/>
    </row>
    <row r="32" spans="1:13" x14ac:dyDescent="0.25">
      <c r="A32" s="1">
        <v>1</v>
      </c>
      <c r="B32" s="7" t="s">
        <v>4</v>
      </c>
      <c r="C32" s="2" t="s">
        <v>247</v>
      </c>
      <c r="D32" s="7" t="s">
        <v>42</v>
      </c>
      <c r="E32" s="7" t="s">
        <v>73</v>
      </c>
      <c r="F32" s="1" t="s">
        <v>29</v>
      </c>
      <c r="G32" s="7" t="s">
        <v>246</v>
      </c>
      <c r="H32" s="1" t="s">
        <v>74</v>
      </c>
      <c r="I32" s="1" t="s">
        <v>25</v>
      </c>
      <c r="J32" s="6" t="s">
        <v>103</v>
      </c>
      <c r="K32" s="9">
        <v>0.37</v>
      </c>
      <c r="L32" s="17">
        <f t="shared" si="0"/>
        <v>0.37</v>
      </c>
      <c r="M32" s="1"/>
    </row>
    <row r="33" spans="1:18" x14ac:dyDescent="0.25">
      <c r="A33" s="1">
        <v>1</v>
      </c>
      <c r="B33" s="7" t="s">
        <v>15</v>
      </c>
      <c r="C33" s="2" t="s">
        <v>211</v>
      </c>
      <c r="D33" s="7"/>
      <c r="E33" s="14" t="s">
        <v>210</v>
      </c>
      <c r="F33" s="1" t="s">
        <v>29</v>
      </c>
      <c r="G33" s="7" t="s">
        <v>209</v>
      </c>
      <c r="H33" s="1" t="s">
        <v>61</v>
      </c>
      <c r="I33" s="1" t="s">
        <v>25</v>
      </c>
      <c r="J33" s="6" t="s">
        <v>104</v>
      </c>
      <c r="K33" s="9">
        <v>1.54</v>
      </c>
      <c r="L33" s="17">
        <f t="shared" si="0"/>
        <v>1.54</v>
      </c>
      <c r="M33" s="1"/>
    </row>
    <row r="34" spans="1:18" x14ac:dyDescent="0.25">
      <c r="A34" s="1">
        <v>3</v>
      </c>
      <c r="B34" s="7" t="s">
        <v>212</v>
      </c>
      <c r="C34" s="2" t="s">
        <v>213</v>
      </c>
      <c r="D34" s="7" t="s">
        <v>42</v>
      </c>
      <c r="E34" s="14" t="s">
        <v>195</v>
      </c>
      <c r="F34" s="1" t="s">
        <v>29</v>
      </c>
      <c r="G34" s="7" t="s">
        <v>214</v>
      </c>
      <c r="H34" s="1" t="s">
        <v>74</v>
      </c>
      <c r="I34" s="1" t="s">
        <v>25</v>
      </c>
      <c r="J34" s="6" t="s">
        <v>105</v>
      </c>
      <c r="K34" s="9">
        <v>0.11</v>
      </c>
      <c r="L34" s="17">
        <f t="shared" si="0"/>
        <v>0.33</v>
      </c>
      <c r="M34" s="1"/>
    </row>
    <row r="35" spans="1:18" x14ac:dyDescent="0.25">
      <c r="A35" s="1">
        <v>1</v>
      </c>
      <c r="B35" s="7" t="s">
        <v>6</v>
      </c>
      <c r="C35" s="2" t="s">
        <v>63</v>
      </c>
      <c r="D35" s="7" t="s">
        <v>42</v>
      </c>
      <c r="E35" s="7" t="s">
        <v>42</v>
      </c>
      <c r="F35" s="1" t="s">
        <v>29</v>
      </c>
      <c r="G35" s="7" t="s">
        <v>64</v>
      </c>
      <c r="H35" s="1" t="s">
        <v>65</v>
      </c>
      <c r="I35" s="1" t="s">
        <v>25</v>
      </c>
      <c r="J35" s="6" t="s">
        <v>106</v>
      </c>
      <c r="K35" s="9">
        <v>0.41</v>
      </c>
      <c r="L35" s="17">
        <f t="shared" si="0"/>
        <v>0.41</v>
      </c>
      <c r="M35" s="1"/>
    </row>
    <row r="36" spans="1:18" x14ac:dyDescent="0.25">
      <c r="A36" s="1">
        <v>1</v>
      </c>
      <c r="B36" s="7" t="s">
        <v>170</v>
      </c>
      <c r="C36" s="2" t="s">
        <v>216</v>
      </c>
      <c r="D36" s="7"/>
      <c r="E36" s="14" t="s">
        <v>215</v>
      </c>
      <c r="F36" s="1" t="s">
        <v>29</v>
      </c>
      <c r="G36" s="7" t="s">
        <v>169</v>
      </c>
      <c r="H36" s="1" t="s">
        <v>9</v>
      </c>
      <c r="I36" s="1" t="s">
        <v>25</v>
      </c>
      <c r="J36" s="6" t="s">
        <v>107</v>
      </c>
      <c r="K36" s="9">
        <v>1.85</v>
      </c>
      <c r="L36" s="17">
        <f t="shared" si="0"/>
        <v>1.85</v>
      </c>
      <c r="M36" s="1"/>
    </row>
    <row r="37" spans="1:18" x14ac:dyDescent="0.25">
      <c r="A37" s="1">
        <v>1</v>
      </c>
      <c r="B37" s="7" t="s">
        <v>171</v>
      </c>
      <c r="C37" s="2" t="s">
        <v>66</v>
      </c>
      <c r="D37" s="7" t="s">
        <v>42</v>
      </c>
      <c r="E37" s="7" t="s">
        <v>75</v>
      </c>
      <c r="F37" s="1" t="s">
        <v>29</v>
      </c>
      <c r="G37" s="7" t="s">
        <v>67</v>
      </c>
      <c r="H37" s="1" t="s">
        <v>68</v>
      </c>
      <c r="I37" s="1" t="s">
        <v>25</v>
      </c>
      <c r="J37" s="6" t="s">
        <v>108</v>
      </c>
      <c r="K37" s="9">
        <v>0.63</v>
      </c>
      <c r="L37" s="17">
        <f t="shared" si="0"/>
        <v>0.63</v>
      </c>
      <c r="M37" s="1"/>
    </row>
    <row r="38" spans="1:18" x14ac:dyDescent="0.25">
      <c r="A38" s="1">
        <v>1</v>
      </c>
      <c r="B38" s="7" t="s">
        <v>173</v>
      </c>
      <c r="C38" s="2" t="s">
        <v>217</v>
      </c>
      <c r="D38" s="7" t="s">
        <v>42</v>
      </c>
      <c r="E38" s="14" t="s">
        <v>42</v>
      </c>
      <c r="F38" s="1" t="s">
        <v>29</v>
      </c>
      <c r="G38" s="7" t="s">
        <v>172</v>
      </c>
      <c r="H38" s="1" t="s">
        <v>218</v>
      </c>
      <c r="I38" s="1" t="s">
        <v>25</v>
      </c>
      <c r="J38" s="6" t="s">
        <v>109</v>
      </c>
      <c r="K38" s="9">
        <v>1.51</v>
      </c>
      <c r="L38" s="17">
        <f t="shared" si="0"/>
        <v>1.51</v>
      </c>
      <c r="M38" s="1"/>
    </row>
    <row r="39" spans="1:18" x14ac:dyDescent="0.25">
      <c r="A39" s="1">
        <v>1</v>
      </c>
      <c r="B39" s="7" t="s">
        <v>174</v>
      </c>
      <c r="C39" s="2" t="s">
        <v>131</v>
      </c>
      <c r="D39" s="7" t="s">
        <v>42</v>
      </c>
      <c r="E39" s="14" t="s">
        <v>130</v>
      </c>
      <c r="F39" s="1" t="s">
        <v>29</v>
      </c>
      <c r="G39" s="7">
        <v>2760</v>
      </c>
      <c r="H39" s="1" t="s">
        <v>114</v>
      </c>
      <c r="I39" s="1" t="s">
        <v>25</v>
      </c>
      <c r="J39" s="6" t="s">
        <v>110</v>
      </c>
      <c r="K39" s="9">
        <v>0.504</v>
      </c>
      <c r="L39" s="17">
        <f t="shared" si="0"/>
        <v>0.504</v>
      </c>
      <c r="M39" s="1"/>
    </row>
    <row r="40" spans="1:18" x14ac:dyDescent="0.25">
      <c r="A40" s="1">
        <v>1</v>
      </c>
      <c r="B40" s="7" t="s">
        <v>3</v>
      </c>
      <c r="C40" s="2" t="s">
        <v>5</v>
      </c>
      <c r="D40" s="7" t="s">
        <v>42</v>
      </c>
      <c r="E40" s="7" t="s">
        <v>73</v>
      </c>
      <c r="F40" s="1" t="s">
        <v>29</v>
      </c>
      <c r="G40" s="7" t="s">
        <v>72</v>
      </c>
      <c r="H40" s="1" t="s">
        <v>74</v>
      </c>
      <c r="I40" s="1" t="s">
        <v>25</v>
      </c>
      <c r="J40" s="6" t="s">
        <v>111</v>
      </c>
      <c r="K40" s="9">
        <v>0.32</v>
      </c>
      <c r="L40" s="17">
        <f t="shared" si="0"/>
        <v>0.32</v>
      </c>
      <c r="M40" s="1"/>
    </row>
    <row r="41" spans="1:18" x14ac:dyDescent="0.25">
      <c r="A41" s="1">
        <v>1</v>
      </c>
      <c r="B41" s="7" t="s">
        <v>139</v>
      </c>
      <c r="C41" s="2" t="s">
        <v>138</v>
      </c>
      <c r="D41" s="7" t="s">
        <v>140</v>
      </c>
      <c r="E41" s="14" t="s">
        <v>42</v>
      </c>
      <c r="F41" s="1" t="s">
        <v>29</v>
      </c>
      <c r="G41" s="7" t="s">
        <v>250</v>
      </c>
      <c r="H41" s="1" t="s">
        <v>141</v>
      </c>
      <c r="I41" s="1" t="s">
        <v>25</v>
      </c>
      <c r="J41" s="6" t="s">
        <v>112</v>
      </c>
      <c r="K41" s="9">
        <v>1.1200000000000001</v>
      </c>
      <c r="L41" s="17">
        <f>SUM(A41*K41)</f>
        <v>1.1200000000000001</v>
      </c>
      <c r="M41" s="1"/>
      <c r="R41" s="16"/>
    </row>
    <row r="42" spans="1:18" x14ac:dyDescent="0.25">
      <c r="A42" s="1">
        <v>1</v>
      </c>
      <c r="B42" s="7" t="s">
        <v>119</v>
      </c>
      <c r="C42" s="2" t="s">
        <v>118</v>
      </c>
      <c r="D42" s="7" t="s">
        <v>42</v>
      </c>
      <c r="E42" s="14" t="s">
        <v>208</v>
      </c>
      <c r="F42" s="1" t="s">
        <v>29</v>
      </c>
      <c r="G42" s="7" t="s">
        <v>117</v>
      </c>
      <c r="H42" s="1" t="s">
        <v>9</v>
      </c>
      <c r="I42" s="1" t="s">
        <v>25</v>
      </c>
      <c r="J42" s="6" t="s">
        <v>113</v>
      </c>
      <c r="K42" s="9">
        <v>2.87</v>
      </c>
      <c r="L42" s="17">
        <f>SUM(A42*K42)</f>
        <v>2.87</v>
      </c>
      <c r="M42" s="1"/>
    </row>
    <row r="43" spans="1:18" x14ac:dyDescent="0.25">
      <c r="A43" s="1">
        <v>1</v>
      </c>
      <c r="B43" s="7" t="s">
        <v>10</v>
      </c>
      <c r="C43" s="2" t="s">
        <v>43</v>
      </c>
      <c r="D43" s="7" t="s">
        <v>44</v>
      </c>
      <c r="E43" s="7" t="s">
        <v>42</v>
      </c>
      <c r="F43" s="1" t="s">
        <v>29</v>
      </c>
      <c r="G43" s="7" t="s">
        <v>45</v>
      </c>
      <c r="H43" s="1" t="s">
        <v>46</v>
      </c>
      <c r="I43" s="1" t="s">
        <v>25</v>
      </c>
      <c r="J43" s="6" t="s">
        <v>234</v>
      </c>
      <c r="K43" s="9">
        <v>1.35</v>
      </c>
      <c r="L43" s="17">
        <f>SUM(A43*K43)</f>
        <v>1.35</v>
      </c>
      <c r="M43" s="1"/>
      <c r="R43" s="16"/>
    </row>
    <row r="44" spans="1:18" x14ac:dyDescent="0.25">
      <c r="A44" s="1"/>
      <c r="B44" s="7"/>
      <c r="C44" s="2"/>
      <c r="D44" s="7"/>
      <c r="E44" s="7"/>
      <c r="F44" s="1"/>
      <c r="G44" s="7"/>
      <c r="H44" s="1"/>
      <c r="I44" s="1"/>
      <c r="J44" s="1"/>
      <c r="K44" s="9"/>
      <c r="L44" s="1"/>
      <c r="M44" s="1"/>
    </row>
    <row r="45" spans="1:18" x14ac:dyDescent="0.25">
      <c r="K45"/>
    </row>
    <row r="46" spans="1:18" s="1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</row>
    <row r="47" spans="1:18" s="1" customFormat="1" x14ac:dyDescent="0.25">
      <c r="A47"/>
      <c r="B47"/>
      <c r="C47"/>
      <c r="D47"/>
      <c r="E47"/>
      <c r="F47"/>
      <c r="G47"/>
      <c r="H47"/>
      <c r="I47"/>
      <c r="J47"/>
      <c r="K47" s="10"/>
      <c r="L47"/>
      <c r="M47"/>
    </row>
    <row r="48" spans="1:18" s="1" customFormat="1" x14ac:dyDescent="0.25">
      <c r="A48"/>
      <c r="B48"/>
      <c r="C48"/>
      <c r="D48"/>
      <c r="E48"/>
      <c r="F48"/>
      <c r="G48"/>
      <c r="H48"/>
      <c r="I48"/>
      <c r="J48"/>
      <c r="K48" s="10"/>
      <c r="L48"/>
      <c r="M48"/>
    </row>
    <row r="49" spans="1:13" s="1" customFormat="1" x14ac:dyDescent="0.25">
      <c r="A49" s="29" t="s">
        <v>248</v>
      </c>
      <c r="B49" s="29"/>
      <c r="C49" s="29"/>
      <c r="D49"/>
      <c r="E49"/>
      <c r="F49"/>
      <c r="G49" s="10"/>
      <c r="H49"/>
      <c r="I49"/>
      <c r="J49"/>
    </row>
    <row r="50" spans="1:13" s="1" customFormat="1" x14ac:dyDescent="0.25">
      <c r="A50" s="19" t="s">
        <v>16</v>
      </c>
      <c r="B50" s="19" t="s">
        <v>17</v>
      </c>
      <c r="C50" s="19" t="s">
        <v>1</v>
      </c>
      <c r="D50" s="19" t="s">
        <v>0</v>
      </c>
      <c r="E50" s="19" t="s">
        <v>18</v>
      </c>
      <c r="F50" s="19" t="s">
        <v>19</v>
      </c>
      <c r="G50" s="19" t="s">
        <v>20</v>
      </c>
      <c r="H50" s="19" t="s">
        <v>21</v>
      </c>
      <c r="I50" s="19" t="s">
        <v>22</v>
      </c>
      <c r="J50" s="19" t="s">
        <v>23</v>
      </c>
      <c r="K50" s="19" t="s">
        <v>76</v>
      </c>
      <c r="L50" s="20" t="s">
        <v>205</v>
      </c>
      <c r="M50" s="20" t="s">
        <v>206</v>
      </c>
    </row>
    <row r="51" spans="1:13" x14ac:dyDescent="0.25">
      <c r="A51" s="1">
        <v>1</v>
      </c>
      <c r="B51" s="1" t="s">
        <v>165</v>
      </c>
      <c r="C51" s="2" t="s">
        <v>204</v>
      </c>
      <c r="D51" s="1" t="s">
        <v>42</v>
      </c>
      <c r="E51" s="1" t="s">
        <v>42</v>
      </c>
      <c r="F51" s="1" t="s">
        <v>29</v>
      </c>
      <c r="G51" s="1" t="s">
        <v>230</v>
      </c>
      <c r="H51" s="1" t="s">
        <v>231</v>
      </c>
      <c r="I51" s="1" t="s">
        <v>232</v>
      </c>
      <c r="J51" s="22" t="s">
        <v>235</v>
      </c>
      <c r="K51" s="17">
        <v>2.6</v>
      </c>
      <c r="L51" s="17">
        <f>SUM(A51*K51)</f>
        <v>2.6</v>
      </c>
      <c r="M51" s="18"/>
    </row>
    <row r="52" spans="1:13" x14ac:dyDescent="0.25">
      <c r="A52" s="1">
        <v>1</v>
      </c>
      <c r="B52" s="1" t="s">
        <v>222</v>
      </c>
      <c r="C52" s="2" t="s">
        <v>221</v>
      </c>
      <c r="D52" s="1" t="s">
        <v>42</v>
      </c>
      <c r="E52" s="1" t="s">
        <v>42</v>
      </c>
      <c r="F52" s="1" t="s">
        <v>24</v>
      </c>
      <c r="G52" s="1" t="s">
        <v>175</v>
      </c>
      <c r="H52" s="1" t="s">
        <v>224</v>
      </c>
      <c r="I52" s="1" t="s">
        <v>25</v>
      </c>
      <c r="J52" s="22" t="s">
        <v>236</v>
      </c>
      <c r="K52" s="17">
        <v>0.74</v>
      </c>
      <c r="L52" s="17">
        <f t="shared" ref="L52:L54" si="1">SUM(A52*K52)</f>
        <v>0.74</v>
      </c>
      <c r="M52" s="18"/>
    </row>
    <row r="53" spans="1:13" x14ac:dyDescent="0.25">
      <c r="A53" s="1">
        <v>1</v>
      </c>
      <c r="B53" s="1" t="s">
        <v>223</v>
      </c>
      <c r="C53" s="2" t="s">
        <v>220</v>
      </c>
      <c r="D53" s="1" t="s">
        <v>42</v>
      </c>
      <c r="E53" s="1" t="s">
        <v>42</v>
      </c>
      <c r="F53" s="1" t="s">
        <v>24</v>
      </c>
      <c r="G53" s="1" t="s">
        <v>219</v>
      </c>
      <c r="H53" s="1" t="s">
        <v>224</v>
      </c>
      <c r="I53" s="1" t="s">
        <v>25</v>
      </c>
      <c r="J53" s="22" t="s">
        <v>237</v>
      </c>
      <c r="K53" s="17">
        <v>0.22</v>
      </c>
      <c r="L53" s="17">
        <f t="shared" si="1"/>
        <v>0.22</v>
      </c>
      <c r="M53" s="18"/>
    </row>
    <row r="54" spans="1:13" x14ac:dyDescent="0.25">
      <c r="A54" s="1">
        <v>1</v>
      </c>
      <c r="B54" s="1" t="s">
        <v>227</v>
      </c>
      <c r="C54" s="2" t="s">
        <v>229</v>
      </c>
      <c r="D54" s="1" t="s">
        <v>42</v>
      </c>
      <c r="E54" s="1" t="s">
        <v>42</v>
      </c>
      <c r="F54" s="1" t="s">
        <v>228</v>
      </c>
      <c r="G54" s="1"/>
      <c r="H54" s="1" t="s">
        <v>42</v>
      </c>
      <c r="I54" s="1" t="s">
        <v>226</v>
      </c>
      <c r="J54" s="1"/>
      <c r="K54" s="17">
        <v>0.4</v>
      </c>
      <c r="L54" s="17">
        <f t="shared" si="1"/>
        <v>0.4</v>
      </c>
      <c r="M54" s="18"/>
    </row>
    <row r="55" spans="1:13" x14ac:dyDescent="0.25">
      <c r="A55" s="18">
        <v>1</v>
      </c>
      <c r="B55" s="18" t="s">
        <v>240</v>
      </c>
      <c r="C55" s="2" t="s">
        <v>243</v>
      </c>
      <c r="D55" s="18" t="s">
        <v>42</v>
      </c>
      <c r="E55" s="18" t="s">
        <v>42</v>
      </c>
      <c r="F55" s="18" t="s">
        <v>244</v>
      </c>
      <c r="G55" s="18" t="s">
        <v>241</v>
      </c>
      <c r="H55" s="18" t="s">
        <v>242</v>
      </c>
      <c r="I55" s="18" t="s">
        <v>25</v>
      </c>
      <c r="J55" s="28" t="s">
        <v>245</v>
      </c>
      <c r="K55" s="27">
        <v>7.1</v>
      </c>
      <c r="L55" s="26">
        <f>SUM(A55*K55)</f>
        <v>7.1</v>
      </c>
      <c r="M55" s="18"/>
    </row>
    <row r="95" spans="11:11" x14ac:dyDescent="0.25">
      <c r="K95"/>
    </row>
    <row r="96" spans="11:11" x14ac:dyDescent="0.25">
      <c r="K96"/>
    </row>
    <row r="97" spans="11:11" x14ac:dyDescent="0.25">
      <c r="K97"/>
    </row>
    <row r="98" spans="11:11" x14ac:dyDescent="0.25">
      <c r="K98"/>
    </row>
    <row r="99" spans="11:11" x14ac:dyDescent="0.25">
      <c r="K99"/>
    </row>
    <row r="100" spans="11:11" x14ac:dyDescent="0.25">
      <c r="K100"/>
    </row>
    <row r="101" spans="11:11" x14ac:dyDescent="0.25">
      <c r="K101"/>
    </row>
    <row r="102" spans="11:11" x14ac:dyDescent="0.25">
      <c r="K102"/>
    </row>
    <row r="103" spans="11:11" x14ac:dyDescent="0.25">
      <c r="K103"/>
    </row>
    <row r="104" spans="11:11" x14ac:dyDescent="0.25">
      <c r="K104"/>
    </row>
    <row r="105" spans="11:11" x14ac:dyDescent="0.25">
      <c r="K105"/>
    </row>
    <row r="106" spans="11:11" x14ac:dyDescent="0.25">
      <c r="K106"/>
    </row>
    <row r="107" spans="11:11" x14ac:dyDescent="0.25">
      <c r="K107"/>
    </row>
    <row r="108" spans="11:11" x14ac:dyDescent="0.25">
      <c r="K108"/>
    </row>
    <row r="109" spans="11:11" x14ac:dyDescent="0.25">
      <c r="K109"/>
    </row>
    <row r="110" spans="11:11" x14ac:dyDescent="0.25">
      <c r="K110"/>
    </row>
    <row r="111" spans="11:11" x14ac:dyDescent="0.25">
      <c r="K111"/>
    </row>
    <row r="112" spans="11:11" x14ac:dyDescent="0.25">
      <c r="K112"/>
    </row>
    <row r="113" spans="11:11" x14ac:dyDescent="0.25">
      <c r="K113"/>
    </row>
    <row r="114" spans="11:11" x14ac:dyDescent="0.25">
      <c r="K114"/>
    </row>
    <row r="115" spans="11:11" x14ac:dyDescent="0.25">
      <c r="K115"/>
    </row>
    <row r="116" spans="11:11" x14ac:dyDescent="0.25">
      <c r="K116"/>
    </row>
    <row r="117" spans="11:11" x14ac:dyDescent="0.25">
      <c r="K117"/>
    </row>
    <row r="118" spans="11:11" x14ac:dyDescent="0.25">
      <c r="K118"/>
    </row>
    <row r="119" spans="11:11" x14ac:dyDescent="0.25">
      <c r="K119"/>
    </row>
    <row r="120" spans="11:11" x14ac:dyDescent="0.25">
      <c r="K120"/>
    </row>
    <row r="121" spans="11:11" x14ac:dyDescent="0.25">
      <c r="K121"/>
    </row>
    <row r="122" spans="11:11" x14ac:dyDescent="0.25">
      <c r="K122"/>
    </row>
    <row r="123" spans="11:11" x14ac:dyDescent="0.25">
      <c r="K123"/>
    </row>
    <row r="124" spans="11:11" x14ac:dyDescent="0.25">
      <c r="K124"/>
    </row>
    <row r="125" spans="11:11" x14ac:dyDescent="0.25">
      <c r="K125"/>
    </row>
    <row r="126" spans="11:11" x14ac:dyDescent="0.25">
      <c r="K126"/>
    </row>
    <row r="127" spans="11:11" x14ac:dyDescent="0.25">
      <c r="K127"/>
    </row>
    <row r="128" spans="11:11" x14ac:dyDescent="0.25">
      <c r="K128"/>
    </row>
    <row r="129" spans="1:141" x14ac:dyDescent="0.25">
      <c r="K129"/>
    </row>
    <row r="130" spans="1:141" x14ac:dyDescent="0.25">
      <c r="K130"/>
    </row>
    <row r="131" spans="1:141" x14ac:dyDescent="0.25">
      <c r="K131"/>
    </row>
    <row r="132" spans="1:141" x14ac:dyDescent="0.25">
      <c r="K132"/>
    </row>
    <row r="133" spans="1:141" x14ac:dyDescent="0.25">
      <c r="K133"/>
    </row>
    <row r="134" spans="1:141" x14ac:dyDescent="0.25">
      <c r="K134"/>
    </row>
    <row r="135" spans="1:141" x14ac:dyDescent="0.25">
      <c r="K135"/>
    </row>
    <row r="136" spans="1:141" x14ac:dyDescent="0.25">
      <c r="K136"/>
    </row>
    <row r="137" spans="1:141" s="13" customForma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</row>
    <row r="138" spans="1:141" s="13" customForma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</row>
    <row r="139" spans="1:141" s="13" customForma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</row>
    <row r="140" spans="1:141" s="13" customForma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</row>
    <row r="141" spans="1:141" s="13" customForma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</row>
    <row r="142" spans="1:141" s="13" customForma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</row>
    <row r="143" spans="1:141" s="13" customForma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</row>
    <row r="144" spans="1:141" s="13" customForma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</row>
    <row r="145" spans="1:141" s="13" customForma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</row>
    <row r="146" spans="1:141" s="13" customForma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</row>
    <row r="147" spans="1:141" s="13" customForma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</row>
    <row r="148" spans="1:141" s="13" customForma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</row>
    <row r="149" spans="1:141" s="13" customForma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</row>
    <row r="150" spans="1:141" s="13" customForma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</row>
    <row r="151" spans="1:141" s="13" customForma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</row>
    <row r="152" spans="1:141" s="13" customForma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</row>
    <row r="153" spans="1:141" s="13" customForma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</row>
    <row r="154" spans="1:141" s="13" customForma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</row>
    <row r="155" spans="1:141" s="13" customForma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</row>
    <row r="156" spans="1:141" s="13" customForma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</row>
    <row r="157" spans="1:141" s="13" customForma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</row>
    <row r="158" spans="1:141" s="13" customForma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</row>
    <row r="159" spans="1:141" s="13" customForma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</row>
    <row r="160" spans="1:141" s="13" customForma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</row>
    <row r="161" spans="1:141" s="13" customForma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</row>
    <row r="162" spans="1:141" s="13" customForma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</row>
    <row r="163" spans="1:141" s="13" customForma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</row>
    <row r="164" spans="1:141" s="13" customForma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</row>
    <row r="165" spans="1:141" s="13" customForma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</row>
    <row r="166" spans="1:141" s="13" customForma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</row>
    <row r="167" spans="1:141" s="13" customForma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</row>
    <row r="168" spans="1:141" s="13" customFormat="1" ht="15.7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</row>
    <row r="169" spans="1:141" s="13" customFormat="1" x14ac:dyDescent="0.25">
      <c r="A169"/>
      <c r="B169"/>
      <c r="C169"/>
      <c r="D169"/>
      <c r="E169"/>
      <c r="F169"/>
      <c r="G169"/>
      <c r="H169"/>
      <c r="I169"/>
      <c r="J169"/>
      <c r="K169" s="10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</row>
    <row r="170" spans="1:141" s="13" customFormat="1" x14ac:dyDescent="0.25">
      <c r="A170"/>
      <c r="B170"/>
      <c r="C170"/>
      <c r="D170"/>
      <c r="E170"/>
      <c r="F170"/>
      <c r="G170"/>
      <c r="H170"/>
      <c r="I170"/>
      <c r="J170"/>
      <c r="K170" s="1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</row>
    <row r="171" spans="1:141" s="13" customFormat="1" x14ac:dyDescent="0.25">
      <c r="A171"/>
      <c r="B171"/>
      <c r="C171"/>
      <c r="D171"/>
      <c r="E171"/>
      <c r="F171"/>
      <c r="G171"/>
      <c r="H171"/>
      <c r="I171"/>
      <c r="J171"/>
      <c r="K171" s="10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</row>
    <row r="172" spans="1:141" s="13" customFormat="1" x14ac:dyDescent="0.25">
      <c r="A172"/>
      <c r="B172"/>
      <c r="C172"/>
      <c r="D172"/>
      <c r="E172"/>
      <c r="F172"/>
      <c r="G172"/>
      <c r="H172"/>
      <c r="I172"/>
      <c r="J172"/>
      <c r="K172" s="10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</row>
    <row r="173" spans="1:141" s="13" customFormat="1" x14ac:dyDescent="0.25">
      <c r="A173"/>
      <c r="B173"/>
      <c r="C173"/>
      <c r="D173"/>
      <c r="E173"/>
      <c r="F173"/>
      <c r="G173"/>
      <c r="H173"/>
      <c r="I173"/>
      <c r="J173"/>
      <c r="K173" s="10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</row>
    <row r="174" spans="1:141" s="13" customFormat="1" x14ac:dyDescent="0.25">
      <c r="A174"/>
      <c r="B174"/>
      <c r="C174"/>
      <c r="D174"/>
      <c r="E174"/>
      <c r="F174"/>
      <c r="G174"/>
      <c r="H174"/>
      <c r="I174"/>
      <c r="J174"/>
      <c r="K174" s="10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</row>
    <row r="175" spans="1:141" s="13" customFormat="1" x14ac:dyDescent="0.25">
      <c r="A175"/>
      <c r="B175"/>
      <c r="C175"/>
      <c r="D175"/>
      <c r="E175"/>
      <c r="F175"/>
      <c r="G175"/>
      <c r="H175"/>
      <c r="I175"/>
      <c r="J175"/>
      <c r="K175" s="10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</row>
    <row r="176" spans="1:141" s="13" customFormat="1" x14ac:dyDescent="0.25">
      <c r="A176"/>
      <c r="B176"/>
      <c r="C176"/>
      <c r="D176"/>
      <c r="E176"/>
      <c r="F176"/>
      <c r="G176"/>
      <c r="H176"/>
      <c r="I176"/>
      <c r="J176"/>
      <c r="K176" s="10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</row>
    <row r="177" spans="1:141" s="13" customFormat="1" x14ac:dyDescent="0.25">
      <c r="A177"/>
      <c r="B177"/>
      <c r="C177"/>
      <c r="D177"/>
      <c r="E177"/>
      <c r="F177"/>
      <c r="G177"/>
      <c r="H177"/>
      <c r="I177"/>
      <c r="J177"/>
      <c r="K177" s="10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</row>
    <row r="178" spans="1:141" s="13" customFormat="1" x14ac:dyDescent="0.25">
      <c r="A178"/>
      <c r="B178"/>
      <c r="C178"/>
      <c r="D178"/>
      <c r="E178"/>
      <c r="F178"/>
      <c r="G178"/>
      <c r="H178"/>
      <c r="I178"/>
      <c r="J178"/>
      <c r="K178" s="10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</row>
    <row r="179" spans="1:141" s="13" customFormat="1" x14ac:dyDescent="0.25">
      <c r="A179"/>
      <c r="B179"/>
      <c r="C179"/>
      <c r="D179"/>
      <c r="E179"/>
      <c r="F179"/>
      <c r="G179"/>
      <c r="H179"/>
      <c r="I179"/>
      <c r="J179"/>
      <c r="K179" s="10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</row>
    <row r="180" spans="1:141" s="13" customFormat="1" x14ac:dyDescent="0.25">
      <c r="A180"/>
      <c r="B180"/>
      <c r="C180"/>
      <c r="D180"/>
      <c r="E180"/>
      <c r="F180"/>
      <c r="G180"/>
      <c r="H180"/>
      <c r="I180"/>
      <c r="J180"/>
      <c r="K180" s="1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</row>
    <row r="181" spans="1:141" s="13" customFormat="1" x14ac:dyDescent="0.25">
      <c r="A181"/>
      <c r="B181"/>
      <c r="C181"/>
      <c r="D181"/>
      <c r="E181"/>
      <c r="F181"/>
      <c r="G181"/>
      <c r="H181"/>
      <c r="I181"/>
      <c r="J181"/>
      <c r="K181" s="10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</row>
    <row r="182" spans="1:141" s="13" customFormat="1" x14ac:dyDescent="0.25">
      <c r="A182"/>
      <c r="B182"/>
      <c r="C182"/>
      <c r="D182"/>
      <c r="E182"/>
      <c r="F182"/>
      <c r="G182"/>
      <c r="H182"/>
      <c r="I182"/>
      <c r="J182"/>
      <c r="K182" s="10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</row>
    <row r="183" spans="1:141" s="13" customFormat="1" x14ac:dyDescent="0.25">
      <c r="A183"/>
      <c r="B183"/>
      <c r="C183"/>
      <c r="D183"/>
      <c r="E183"/>
      <c r="F183"/>
      <c r="G183"/>
      <c r="H183"/>
      <c r="I183"/>
      <c r="J183"/>
      <c r="K183" s="10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</row>
  </sheetData>
  <mergeCells count="1">
    <mergeCell ref="A49:C49"/>
  </mergeCells>
  <hyperlinks>
    <hyperlink ref="J40" r:id="rId1"/>
    <hyperlink ref="J17" r:id="rId2"/>
    <hyperlink ref="J16" r:id="rId3"/>
    <hyperlink ref="J6" r:id="rId4"/>
    <hyperlink ref="J41" r:id="rId5"/>
    <hyperlink ref="J4" r:id="rId6"/>
    <hyperlink ref="J3" r:id="rId7"/>
    <hyperlink ref="J42" r:id="rId8"/>
    <hyperlink ref="J18" r:id="rId9"/>
    <hyperlink ref="J39" r:id="rId10"/>
    <hyperlink ref="J19" r:id="rId11"/>
    <hyperlink ref="J7" r:id="rId12"/>
    <hyperlink ref="J8" r:id="rId13"/>
    <hyperlink ref="J9" r:id="rId14"/>
    <hyperlink ref="J20" r:id="rId15"/>
    <hyperlink ref="J10" r:id="rId16"/>
    <hyperlink ref="J43" r:id="rId17"/>
    <hyperlink ref="J12" r:id="rId18"/>
    <hyperlink ref="J23" r:id="rId19"/>
    <hyperlink ref="J11" r:id="rId20"/>
    <hyperlink ref="J22" r:id="rId21"/>
    <hyperlink ref="J13" r:id="rId22"/>
    <hyperlink ref="J14" r:id="rId23"/>
    <hyperlink ref="J21" r:id="rId24"/>
    <hyperlink ref="J26" r:id="rId25"/>
    <hyperlink ref="J27" r:id="rId26"/>
    <hyperlink ref="J30" r:id="rId27"/>
    <hyperlink ref="J31" r:id="rId28"/>
    <hyperlink ref="J33" r:id="rId29"/>
    <hyperlink ref="J34" r:id="rId30"/>
    <hyperlink ref="J35" r:id="rId31"/>
    <hyperlink ref="J36" r:id="rId32"/>
    <hyperlink ref="J37" r:id="rId33"/>
    <hyperlink ref="J38" r:id="rId34"/>
    <hyperlink ref="J53" r:id="rId35"/>
    <hyperlink ref="J51" r:id="rId36"/>
    <hyperlink ref="J52" r:id="rId37"/>
    <hyperlink ref="J5" r:id="rId38"/>
    <hyperlink ref="J25" r:id="rId39"/>
    <hyperlink ref="J29" r:id="rId40"/>
    <hyperlink ref="J28" r:id="rId41"/>
    <hyperlink ref="J55" r:id="rId42"/>
    <hyperlink ref="J32" r:id="rId43"/>
  </hyperlinks>
  <pageMargins left="0.7" right="0.7" top="0.75" bottom="0.75" header="0.3" footer="0.3"/>
  <pageSetup orientation="portrait" verticalDpi="0" r:id="rId44"/>
  <tableParts count="2">
    <tablePart r:id="rId45"/>
    <tablePart r:id="rId4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Dumitrescu Adrian</dc:creator>
  <cp:lastModifiedBy>Dumitrescu Adrian</cp:lastModifiedBy>
  <dcterms:created xsi:type="dcterms:W3CDTF">2020-04-23T12:08:18Z</dcterms:created>
  <dcterms:modified xsi:type="dcterms:W3CDTF">2020-10-01T08:20:22Z</dcterms:modified>
</cp:coreProperties>
</file>