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survey-xai-app\tests\"/>
    </mc:Choice>
  </mc:AlternateContent>
  <xr:revisionPtr revIDLastSave="0" documentId="13_ncr:1_{146627CF-5D64-43E5-8FA3-C1FA4D714B1D}" xr6:coauthVersionLast="47" xr6:coauthVersionMax="47" xr10:uidLastSave="{00000000-0000-0000-0000-000000000000}"/>
  <bookViews>
    <workbookView xWindow="0" yWindow="0" windowWidth="11520" windowHeight="12360" xr2:uid="{F119512E-6E97-4A93-97E7-96F4D5038641}"/>
  </bookViews>
  <sheets>
    <sheet name="test 1" sheetId="1" r:id="rId1"/>
    <sheet name="test 2" sheetId="3" r:id="rId2"/>
    <sheet name="test 3" sheetId="2" r:id="rId3"/>
    <sheet name="test 6" sheetId="5" r:id="rId4"/>
    <sheet name="test 7" sheetId="6" r:id="rId5"/>
    <sheet name="report" sheetId="4" r:id="rId6"/>
    <sheet name="test_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3" i="4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S2" i="4"/>
  <c r="R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Q2" i="4"/>
  <c r="P2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W20" authorId="0" shapeId="0" xr:uid="{AD39F49C-4CE4-4B69-B22D-5BA5E56D41A1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Se agregó un nuevo registro con estos valores:
19 -&gt; DT
20 -&gt; IDS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</future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<sst xmlns="http://schemas.openxmlformats.org/spreadsheetml/2006/main" count="296" uniqueCount="59">
  <si>
    <t>question</t>
  </si>
  <si>
    <t>value</t>
  </si>
  <si>
    <t>follow up question</t>
  </si>
  <si>
    <t>aprobado</t>
  </si>
  <si>
    <t>reprobado</t>
  </si>
  <si>
    <t>correcto</t>
  </si>
  <si>
    <t>incorrecto</t>
  </si>
  <si>
    <t>IDS</t>
  </si>
  <si>
    <t>DT</t>
  </si>
  <si>
    <t>-</t>
  </si>
  <si>
    <t>mucho</t>
  </si>
  <si>
    <t>nada</t>
  </si>
  <si>
    <t>poco</t>
  </si>
  <si>
    <t>test_1</t>
  </si>
  <si>
    <t>test_2</t>
  </si>
  <si>
    <t>test_3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</si>
  <si>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</si>
  <si>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</si>
  <si>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</si>
  <si>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</si>
  <si>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</si>
  <si>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</si>
  <si>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</si>
  <si>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</si>
  <si>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</si>
  <si>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</si>
  <si>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</si>
  <si>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</si>
  <si>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ids</t>
  </si>
  <si>
    <t>dt</t>
  </si>
  <si>
    <t>test_6</t>
  </si>
  <si>
    <t>user_id</t>
  </si>
  <si>
    <t>category</t>
  </si>
  <si>
    <t>sub_category</t>
  </si>
  <si>
    <t>absences</t>
  </si>
  <si>
    <t>goout</t>
  </si>
  <si>
    <t>studytime</t>
  </si>
  <si>
    <t>reason_reputation</t>
  </si>
  <si>
    <t>failures</t>
  </si>
  <si>
    <t>Fedu</t>
  </si>
  <si>
    <t>real_prediction</t>
  </si>
  <si>
    <t>prediction_model_ids</t>
  </si>
  <si>
    <t>prediction_model_dt</t>
  </si>
  <si>
    <t>user_answer</t>
  </si>
  <si>
    <t>follow_up_question</t>
  </si>
  <si>
    <t>follow_up_answer</t>
  </si>
  <si>
    <t>response_time_seconds</t>
  </si>
  <si>
    <t>Validación de cambios de respuesta en desorden (tanto en respuestas de seguimiento como en respuesta principal</t>
  </si>
  <si>
    <t>seconds</t>
  </si>
  <si>
    <t>erer</t>
  </si>
  <si>
    <t>subcategory</t>
  </si>
  <si>
    <t>dt-ids_main</t>
  </si>
  <si>
    <t>dt-ids_details</t>
  </si>
  <si>
    <t>exactitud</t>
  </si>
  <si>
    <t>rules</t>
  </si>
  <si>
    <t>global</t>
  </si>
  <si>
    <t>local</t>
  </si>
  <si>
    <t>ambigüedad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</si>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</sst>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1" xfId="0" applyFont="1" applyBorder="1" applyAlignment="1">
      <alignment horizontal="center" vertical="top"/>
    </xf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2" borderId="4" xfId="0" applyFill="1" applyBorder="1"/>
    <xf numFmtId="0" fontId="0" fillId="12" borderId="0" xfId="0" applyFill="1"/>
    <xf numFmtId="0" fontId="0" fillId="12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2" borderId="7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3" xfId="0" applyFill="1" applyBorder="1"/>
    <xf numFmtId="0" fontId="0" fillId="15" borderId="4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0" xfId="0" applyFill="1"/>
    <xf numFmtId="0" fontId="0" fillId="16" borderId="6" xfId="0" applyFill="1" applyBorder="1"/>
    <xf numFmtId="0" fontId="0" fillId="16" borderId="7" xfId="0" applyFill="1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8083-60B0-44B0-BE74-4E649BAB3E63}">
  <dimension ref="A1:S22"/>
  <sheetViews>
    <sheetView tabSelected="1" workbookViewId="0">
      <selection activeCell="E1" sqref="E1:S22"/>
    </sheetView>
  </sheetViews>
  <sheetFormatPr baseColWidth="10" defaultRowHeight="14.4" x14ac:dyDescent="0.3"/>
  <cols>
    <col min="3" max="3" width="15.33203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E1" s="10" t="s">
        <v>0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</row>
    <row r="2" spans="1:19" x14ac:dyDescent="0.3">
      <c r="A2" s="1">
        <v>1</v>
      </c>
      <c r="B2" s="2" t="s">
        <v>3</v>
      </c>
      <c r="C2" s="44" t="s">
        <v>9</v>
      </c>
      <c r="E2">
        <v>1</v>
      </c>
      <c r="F2">
        <v>1</v>
      </c>
      <c r="G2">
        <v>1</v>
      </c>
      <c r="H2">
        <v>0</v>
      </c>
      <c r="I2">
        <v>2</v>
      </c>
      <c r="J2">
        <v>3</v>
      </c>
      <c r="K2">
        <v>1</v>
      </c>
      <c r="L2">
        <v>0</v>
      </c>
      <c r="M2">
        <v>3</v>
      </c>
      <c r="N2">
        <v>1</v>
      </c>
      <c r="O2">
        <v>1</v>
      </c>
      <c r="P2">
        <v>1</v>
      </c>
      <c r="Q2" s="11">
        <v>1</v>
      </c>
      <c r="R2">
        <v>0</v>
      </c>
      <c r="S2">
        <v>0</v>
      </c>
    </row>
    <row r="3" spans="1:19" x14ac:dyDescent="0.3">
      <c r="A3" s="1">
        <v>2</v>
      </c>
      <c r="B3" s="2" t="s">
        <v>4</v>
      </c>
      <c r="C3" s="44" t="s">
        <v>9</v>
      </c>
      <c r="E3">
        <v>2</v>
      </c>
      <c r="F3">
        <v>1</v>
      </c>
      <c r="G3">
        <v>1</v>
      </c>
      <c r="H3">
        <v>0</v>
      </c>
      <c r="I3">
        <v>2</v>
      </c>
      <c r="J3">
        <v>3</v>
      </c>
      <c r="K3">
        <v>1</v>
      </c>
      <c r="L3">
        <v>0</v>
      </c>
      <c r="M3">
        <v>3</v>
      </c>
      <c r="N3">
        <v>1</v>
      </c>
      <c r="O3">
        <v>1</v>
      </c>
      <c r="P3">
        <v>1</v>
      </c>
      <c r="Q3" s="11">
        <v>0</v>
      </c>
      <c r="R3">
        <v>0</v>
      </c>
      <c r="S3">
        <v>0</v>
      </c>
    </row>
    <row r="4" spans="1:19" x14ac:dyDescent="0.3">
      <c r="A4" s="1">
        <v>3</v>
      </c>
      <c r="B4" s="2" t="s">
        <v>3</v>
      </c>
      <c r="C4" s="44" t="s">
        <v>9</v>
      </c>
      <c r="E4">
        <v>3</v>
      </c>
      <c r="F4">
        <v>1</v>
      </c>
      <c r="G4">
        <v>2</v>
      </c>
      <c r="H4">
        <v>20</v>
      </c>
      <c r="I4">
        <v>4</v>
      </c>
      <c r="J4">
        <v>2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 s="11">
        <v>1</v>
      </c>
      <c r="R4">
        <v>0</v>
      </c>
      <c r="S4">
        <v>0</v>
      </c>
    </row>
    <row r="5" spans="1:19" x14ac:dyDescent="0.3">
      <c r="A5" s="1">
        <v>4</v>
      </c>
      <c r="B5" s="2" t="s">
        <v>4</v>
      </c>
      <c r="C5" s="44" t="s">
        <v>9</v>
      </c>
      <c r="E5">
        <v>4</v>
      </c>
      <c r="F5">
        <v>1</v>
      </c>
      <c r="G5">
        <v>2</v>
      </c>
      <c r="H5">
        <v>20</v>
      </c>
      <c r="I5">
        <v>4</v>
      </c>
      <c r="J5">
        <v>2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 s="11">
        <v>0</v>
      </c>
      <c r="R5">
        <v>0</v>
      </c>
      <c r="S5">
        <v>0</v>
      </c>
    </row>
    <row r="6" spans="1:19" x14ac:dyDescent="0.3">
      <c r="A6" s="1">
        <v>5</v>
      </c>
      <c r="B6" s="2" t="s">
        <v>3</v>
      </c>
      <c r="C6" s="44" t="s">
        <v>9</v>
      </c>
      <c r="E6">
        <v>5</v>
      </c>
      <c r="F6">
        <v>1</v>
      </c>
      <c r="G6">
        <v>3</v>
      </c>
      <c r="H6">
        <v>14</v>
      </c>
      <c r="I6">
        <v>3</v>
      </c>
      <c r="J6">
        <v>1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 s="11">
        <v>1</v>
      </c>
      <c r="R6">
        <v>0</v>
      </c>
      <c r="S6">
        <v>0</v>
      </c>
    </row>
    <row r="7" spans="1:19" x14ac:dyDescent="0.3">
      <c r="A7" s="1">
        <v>6</v>
      </c>
      <c r="B7" s="2" t="s">
        <v>4</v>
      </c>
      <c r="C7" s="44" t="s">
        <v>9</v>
      </c>
      <c r="E7">
        <v>6</v>
      </c>
      <c r="F7">
        <v>1</v>
      </c>
      <c r="G7">
        <v>3</v>
      </c>
      <c r="H7">
        <v>14</v>
      </c>
      <c r="I7">
        <v>3</v>
      </c>
      <c r="J7">
        <v>1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 s="11">
        <v>0</v>
      </c>
      <c r="R7">
        <v>0</v>
      </c>
      <c r="S7">
        <v>0</v>
      </c>
    </row>
    <row r="8" spans="1:19" x14ac:dyDescent="0.3">
      <c r="A8" s="1">
        <v>7</v>
      </c>
      <c r="B8" s="2" t="s">
        <v>3</v>
      </c>
      <c r="C8" s="2" t="s">
        <v>10</v>
      </c>
      <c r="E8">
        <v>7</v>
      </c>
      <c r="F8">
        <v>2</v>
      </c>
      <c r="G8">
        <v>1</v>
      </c>
      <c r="H8">
        <v>0</v>
      </c>
      <c r="I8">
        <v>4</v>
      </c>
      <c r="J8">
        <v>4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 s="11">
        <v>1</v>
      </c>
      <c r="R8">
        <v>1</v>
      </c>
      <c r="S8" s="11">
        <v>3</v>
      </c>
    </row>
    <row r="9" spans="1:19" x14ac:dyDescent="0.3">
      <c r="A9" s="1">
        <v>8</v>
      </c>
      <c r="B9" s="2" t="s">
        <v>4</v>
      </c>
      <c r="C9" s="2" t="s">
        <v>11</v>
      </c>
      <c r="E9">
        <v>8</v>
      </c>
      <c r="F9">
        <v>2</v>
      </c>
      <c r="G9">
        <v>1</v>
      </c>
      <c r="H9">
        <v>0</v>
      </c>
      <c r="I9">
        <v>4</v>
      </c>
      <c r="J9">
        <v>4</v>
      </c>
      <c r="K9">
        <v>0</v>
      </c>
      <c r="L9">
        <v>0</v>
      </c>
      <c r="M9">
        <v>2</v>
      </c>
      <c r="N9">
        <v>0</v>
      </c>
      <c r="O9">
        <v>0</v>
      </c>
      <c r="P9">
        <v>1</v>
      </c>
      <c r="Q9" s="11">
        <v>0</v>
      </c>
      <c r="R9">
        <v>1</v>
      </c>
      <c r="S9" s="11">
        <v>1</v>
      </c>
    </row>
    <row r="10" spans="1:19" x14ac:dyDescent="0.3">
      <c r="A10" s="1">
        <v>9</v>
      </c>
      <c r="B10" s="2" t="s">
        <v>3</v>
      </c>
      <c r="C10" s="2" t="s">
        <v>12</v>
      </c>
      <c r="E10">
        <v>9</v>
      </c>
      <c r="F10">
        <v>2</v>
      </c>
      <c r="G10">
        <v>2</v>
      </c>
      <c r="H10">
        <v>0</v>
      </c>
      <c r="I10">
        <v>3</v>
      </c>
      <c r="J10">
        <v>2</v>
      </c>
      <c r="K10">
        <v>0</v>
      </c>
      <c r="L10">
        <v>0</v>
      </c>
      <c r="M10">
        <v>2</v>
      </c>
      <c r="N10">
        <v>1</v>
      </c>
      <c r="O10">
        <v>0</v>
      </c>
      <c r="P10">
        <v>1</v>
      </c>
      <c r="Q10" s="11">
        <v>1</v>
      </c>
      <c r="R10">
        <v>1</v>
      </c>
      <c r="S10" s="11">
        <v>2</v>
      </c>
    </row>
    <row r="11" spans="1:19" x14ac:dyDescent="0.3">
      <c r="A11" s="1">
        <v>10</v>
      </c>
      <c r="B11" s="2" t="s">
        <v>4</v>
      </c>
      <c r="C11" s="2" t="s">
        <v>10</v>
      </c>
      <c r="E11">
        <v>10</v>
      </c>
      <c r="F11">
        <v>2</v>
      </c>
      <c r="G11">
        <v>2</v>
      </c>
      <c r="H11">
        <v>0</v>
      </c>
      <c r="I11">
        <v>3</v>
      </c>
      <c r="J11">
        <v>2</v>
      </c>
      <c r="K11">
        <v>0</v>
      </c>
      <c r="L11">
        <v>0</v>
      </c>
      <c r="M11">
        <v>2</v>
      </c>
      <c r="N11">
        <v>1</v>
      </c>
      <c r="O11">
        <v>0</v>
      </c>
      <c r="P11">
        <v>1</v>
      </c>
      <c r="Q11" s="11">
        <v>0</v>
      </c>
      <c r="R11">
        <v>1</v>
      </c>
      <c r="S11" s="11">
        <v>3</v>
      </c>
    </row>
    <row r="12" spans="1:19" x14ac:dyDescent="0.3">
      <c r="A12" s="1">
        <v>11</v>
      </c>
      <c r="B12" s="2" t="s">
        <v>3</v>
      </c>
      <c r="C12" s="2" t="s">
        <v>11</v>
      </c>
      <c r="E12">
        <v>11</v>
      </c>
      <c r="F12">
        <v>2</v>
      </c>
      <c r="G12">
        <v>3</v>
      </c>
      <c r="H12">
        <v>12</v>
      </c>
      <c r="I12">
        <v>4</v>
      </c>
      <c r="J12">
        <v>1</v>
      </c>
      <c r="K12">
        <v>0</v>
      </c>
      <c r="L12">
        <v>0</v>
      </c>
      <c r="M12">
        <v>2</v>
      </c>
      <c r="N12">
        <v>1</v>
      </c>
      <c r="O12">
        <v>0</v>
      </c>
      <c r="P12">
        <v>1</v>
      </c>
      <c r="Q12" s="11">
        <v>1</v>
      </c>
      <c r="R12">
        <v>1</v>
      </c>
      <c r="S12" s="11">
        <v>1</v>
      </c>
    </row>
    <row r="13" spans="1:19" x14ac:dyDescent="0.3">
      <c r="A13" s="1">
        <v>12</v>
      </c>
      <c r="B13" s="2" t="s">
        <v>4</v>
      </c>
      <c r="C13" s="2" t="s">
        <v>12</v>
      </c>
      <c r="E13">
        <v>12</v>
      </c>
      <c r="F13">
        <v>2</v>
      </c>
      <c r="G13">
        <v>3</v>
      </c>
      <c r="H13">
        <v>12</v>
      </c>
      <c r="I13">
        <v>4</v>
      </c>
      <c r="J13">
        <v>1</v>
      </c>
      <c r="K13">
        <v>0</v>
      </c>
      <c r="L13">
        <v>0</v>
      </c>
      <c r="M13">
        <v>2</v>
      </c>
      <c r="N13">
        <v>1</v>
      </c>
      <c r="O13">
        <v>0</v>
      </c>
      <c r="P13">
        <v>1</v>
      </c>
      <c r="Q13" s="11">
        <v>0</v>
      </c>
      <c r="R13">
        <v>1</v>
      </c>
      <c r="S13" s="11">
        <v>2</v>
      </c>
    </row>
    <row r="14" spans="1:19" x14ac:dyDescent="0.3">
      <c r="A14" s="1">
        <v>13</v>
      </c>
      <c r="B14" s="2" t="s">
        <v>5</v>
      </c>
      <c r="C14" s="2" t="s">
        <v>10</v>
      </c>
      <c r="E14">
        <v>13</v>
      </c>
      <c r="F14">
        <v>3</v>
      </c>
      <c r="G14">
        <v>1</v>
      </c>
      <c r="H14">
        <v>0</v>
      </c>
      <c r="I14">
        <v>2</v>
      </c>
      <c r="J14">
        <v>4</v>
      </c>
      <c r="K14">
        <v>0</v>
      </c>
      <c r="L14">
        <v>0</v>
      </c>
      <c r="M14">
        <v>3</v>
      </c>
      <c r="N14">
        <v>0</v>
      </c>
      <c r="O14">
        <v>1</v>
      </c>
      <c r="P14">
        <v>1</v>
      </c>
      <c r="Q14" s="11">
        <v>2</v>
      </c>
      <c r="R14">
        <v>1</v>
      </c>
      <c r="S14" s="11">
        <v>3</v>
      </c>
    </row>
    <row r="15" spans="1:19" x14ac:dyDescent="0.3">
      <c r="A15" s="1">
        <v>14</v>
      </c>
      <c r="B15" s="2" t="s">
        <v>6</v>
      </c>
      <c r="C15" s="2" t="s">
        <v>11</v>
      </c>
      <c r="E15">
        <v>14</v>
      </c>
      <c r="F15">
        <v>3</v>
      </c>
      <c r="G15">
        <v>1</v>
      </c>
      <c r="H15">
        <v>0</v>
      </c>
      <c r="I15">
        <v>2</v>
      </c>
      <c r="J15">
        <v>4</v>
      </c>
      <c r="K15">
        <v>0</v>
      </c>
      <c r="L15">
        <v>0</v>
      </c>
      <c r="M15">
        <v>3</v>
      </c>
      <c r="N15">
        <v>0</v>
      </c>
      <c r="O15">
        <v>1</v>
      </c>
      <c r="P15">
        <v>1</v>
      </c>
      <c r="Q15" s="11">
        <v>3</v>
      </c>
      <c r="R15">
        <v>1</v>
      </c>
      <c r="S15" s="11">
        <v>1</v>
      </c>
    </row>
    <row r="16" spans="1:19" x14ac:dyDescent="0.3">
      <c r="A16" s="1">
        <v>15</v>
      </c>
      <c r="B16" s="2" t="s">
        <v>5</v>
      </c>
      <c r="C16" s="2" t="s">
        <v>12</v>
      </c>
      <c r="E16">
        <v>15</v>
      </c>
      <c r="F16">
        <v>3</v>
      </c>
      <c r="G16">
        <v>2</v>
      </c>
      <c r="H16">
        <v>14</v>
      </c>
      <c r="I16">
        <v>2</v>
      </c>
      <c r="J16">
        <v>1</v>
      </c>
      <c r="K16">
        <v>0</v>
      </c>
      <c r="L16">
        <v>2</v>
      </c>
      <c r="M16">
        <v>2</v>
      </c>
      <c r="N16">
        <v>0</v>
      </c>
      <c r="O16">
        <v>1</v>
      </c>
      <c r="P16">
        <v>1</v>
      </c>
      <c r="Q16" s="11">
        <v>2</v>
      </c>
      <c r="R16">
        <v>1</v>
      </c>
      <c r="S16" s="11">
        <v>2</v>
      </c>
    </row>
    <row r="17" spans="1:19" x14ac:dyDescent="0.3">
      <c r="A17" s="1">
        <v>16</v>
      </c>
      <c r="B17" s="2" t="s">
        <v>6</v>
      </c>
      <c r="C17" s="2" t="s">
        <v>10</v>
      </c>
      <c r="E17">
        <v>16</v>
      </c>
      <c r="F17">
        <v>3</v>
      </c>
      <c r="G17">
        <v>2</v>
      </c>
      <c r="H17">
        <v>14</v>
      </c>
      <c r="I17">
        <v>2</v>
      </c>
      <c r="J17">
        <v>1</v>
      </c>
      <c r="K17">
        <v>0</v>
      </c>
      <c r="L17">
        <v>2</v>
      </c>
      <c r="M17">
        <v>2</v>
      </c>
      <c r="N17">
        <v>0</v>
      </c>
      <c r="O17">
        <v>1</v>
      </c>
      <c r="P17">
        <v>1</v>
      </c>
      <c r="Q17" s="11">
        <v>3</v>
      </c>
      <c r="R17">
        <v>1</v>
      </c>
      <c r="S17" s="11">
        <v>3</v>
      </c>
    </row>
    <row r="18" spans="1:19" x14ac:dyDescent="0.3">
      <c r="A18" s="1">
        <v>17</v>
      </c>
      <c r="B18" s="2" t="s">
        <v>5</v>
      </c>
      <c r="C18" s="2" t="s">
        <v>11</v>
      </c>
      <c r="E18">
        <v>17</v>
      </c>
      <c r="F18">
        <v>3</v>
      </c>
      <c r="G18">
        <v>3</v>
      </c>
      <c r="H18">
        <v>19</v>
      </c>
      <c r="I18">
        <v>4</v>
      </c>
      <c r="J18">
        <v>1</v>
      </c>
      <c r="K18">
        <v>0</v>
      </c>
      <c r="L18">
        <v>1</v>
      </c>
      <c r="M18">
        <v>2</v>
      </c>
      <c r="N18">
        <v>1</v>
      </c>
      <c r="O18">
        <v>0</v>
      </c>
      <c r="P18">
        <v>0</v>
      </c>
      <c r="Q18" s="11">
        <v>2</v>
      </c>
      <c r="R18">
        <v>1</v>
      </c>
      <c r="S18" s="11">
        <v>1</v>
      </c>
    </row>
    <row r="19" spans="1:19" x14ac:dyDescent="0.3">
      <c r="A19" s="1">
        <v>18</v>
      </c>
      <c r="B19" s="2" t="s">
        <v>6</v>
      </c>
      <c r="C19" s="2" t="s">
        <v>12</v>
      </c>
      <c r="E19">
        <v>18</v>
      </c>
      <c r="F19">
        <v>3</v>
      </c>
      <c r="G19">
        <v>3</v>
      </c>
      <c r="H19">
        <v>19</v>
      </c>
      <c r="I19">
        <v>4</v>
      </c>
      <c r="J19">
        <v>1</v>
      </c>
      <c r="K19">
        <v>0</v>
      </c>
      <c r="L19">
        <v>1</v>
      </c>
      <c r="M19">
        <v>2</v>
      </c>
      <c r="N19">
        <v>1</v>
      </c>
      <c r="O19">
        <v>0</v>
      </c>
      <c r="P19">
        <v>0</v>
      </c>
      <c r="Q19" s="11">
        <v>3</v>
      </c>
      <c r="R19">
        <v>1</v>
      </c>
      <c r="S19" s="11">
        <v>2</v>
      </c>
    </row>
    <row r="20" spans="1:19" x14ac:dyDescent="0.3">
      <c r="A20" s="1">
        <v>19</v>
      </c>
      <c r="B20" s="2" t="s">
        <v>7</v>
      </c>
      <c r="C20" s="44" t="s">
        <v>9</v>
      </c>
      <c r="E20">
        <v>19</v>
      </c>
      <c r="F20">
        <v>4</v>
      </c>
      <c r="Q20" s="11">
        <v>5</v>
      </c>
      <c r="R20">
        <v>0</v>
      </c>
      <c r="S20">
        <v>0</v>
      </c>
    </row>
    <row r="21" spans="1:19" x14ac:dyDescent="0.3">
      <c r="A21" s="1">
        <v>20</v>
      </c>
      <c r="B21" s="2" t="s">
        <v>8</v>
      </c>
      <c r="C21" s="1" t="s">
        <v>9</v>
      </c>
      <c r="E21">
        <v>20</v>
      </c>
      <c r="F21">
        <v>4</v>
      </c>
      <c r="Q21" s="11">
        <v>4</v>
      </c>
      <c r="R21">
        <v>0</v>
      </c>
      <c r="S21">
        <v>0</v>
      </c>
    </row>
    <row r="22" spans="1:19" x14ac:dyDescent="0.3">
      <c r="B22" s="2" t="s">
        <v>13</v>
      </c>
      <c r="E22">
        <v>21</v>
      </c>
      <c r="F22">
        <v>5</v>
      </c>
      <c r="Q22" s="11">
        <v>6</v>
      </c>
      <c r="R22">
        <v>0</v>
      </c>
      <c r="S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930C-430A-40D3-9300-8CFE8B61324D}">
  <dimension ref="A1:S22"/>
  <sheetViews>
    <sheetView workbookViewId="0">
      <selection activeCell="E1" sqref="E1:S22"/>
    </sheetView>
  </sheetViews>
  <sheetFormatPr baseColWidth="10" defaultRowHeight="14.4" x14ac:dyDescent="0.3"/>
  <cols>
    <col min="3" max="3" width="15.33203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E1" s="10" t="s">
        <v>0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</row>
    <row r="2" spans="1:19" x14ac:dyDescent="0.3">
      <c r="A2" s="1">
        <v>1</v>
      </c>
      <c r="B2" s="2" t="s">
        <v>4</v>
      </c>
      <c r="C2" s="44" t="s">
        <v>9</v>
      </c>
      <c r="E2">
        <v>1</v>
      </c>
      <c r="F2">
        <v>1</v>
      </c>
      <c r="G2">
        <v>1</v>
      </c>
      <c r="H2">
        <v>0</v>
      </c>
      <c r="I2">
        <v>2</v>
      </c>
      <c r="J2">
        <v>3</v>
      </c>
      <c r="K2">
        <v>1</v>
      </c>
      <c r="L2">
        <v>0</v>
      </c>
      <c r="M2">
        <v>3</v>
      </c>
      <c r="N2">
        <v>1</v>
      </c>
      <c r="O2">
        <v>1</v>
      </c>
      <c r="P2">
        <v>1</v>
      </c>
      <c r="Q2" s="11">
        <v>0</v>
      </c>
      <c r="R2">
        <v>0</v>
      </c>
      <c r="S2">
        <v>0</v>
      </c>
    </row>
    <row r="3" spans="1:19" x14ac:dyDescent="0.3">
      <c r="A3" s="1">
        <v>2</v>
      </c>
      <c r="B3" s="2" t="s">
        <v>3</v>
      </c>
      <c r="C3" s="44" t="s">
        <v>9</v>
      </c>
      <c r="E3">
        <v>2</v>
      </c>
      <c r="F3">
        <v>1</v>
      </c>
      <c r="G3">
        <v>1</v>
      </c>
      <c r="H3">
        <v>0</v>
      </c>
      <c r="I3">
        <v>2</v>
      </c>
      <c r="J3">
        <v>3</v>
      </c>
      <c r="K3">
        <v>1</v>
      </c>
      <c r="L3">
        <v>0</v>
      </c>
      <c r="M3">
        <v>3</v>
      </c>
      <c r="N3">
        <v>1</v>
      </c>
      <c r="O3">
        <v>1</v>
      </c>
      <c r="P3">
        <v>1</v>
      </c>
      <c r="Q3" s="11">
        <v>1</v>
      </c>
      <c r="R3">
        <v>0</v>
      </c>
      <c r="S3">
        <v>0</v>
      </c>
    </row>
    <row r="4" spans="1:19" x14ac:dyDescent="0.3">
      <c r="A4" s="1">
        <v>3</v>
      </c>
      <c r="B4" s="2" t="s">
        <v>4</v>
      </c>
      <c r="C4" s="44" t="s">
        <v>9</v>
      </c>
      <c r="E4">
        <v>3</v>
      </c>
      <c r="F4">
        <v>1</v>
      </c>
      <c r="G4">
        <v>2</v>
      </c>
      <c r="H4">
        <v>20</v>
      </c>
      <c r="I4">
        <v>4</v>
      </c>
      <c r="J4">
        <v>2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 s="11">
        <v>0</v>
      </c>
      <c r="R4">
        <v>0</v>
      </c>
      <c r="S4">
        <v>0</v>
      </c>
    </row>
    <row r="5" spans="1:19" x14ac:dyDescent="0.3">
      <c r="A5" s="1">
        <v>4</v>
      </c>
      <c r="B5" s="2" t="s">
        <v>3</v>
      </c>
      <c r="C5" s="44" t="s">
        <v>9</v>
      </c>
      <c r="E5">
        <v>4</v>
      </c>
      <c r="F5">
        <v>1</v>
      </c>
      <c r="G5">
        <v>2</v>
      </c>
      <c r="H5">
        <v>20</v>
      </c>
      <c r="I5">
        <v>4</v>
      </c>
      <c r="J5">
        <v>2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 s="11">
        <v>1</v>
      </c>
      <c r="R5">
        <v>0</v>
      </c>
      <c r="S5">
        <v>0</v>
      </c>
    </row>
    <row r="6" spans="1:19" x14ac:dyDescent="0.3">
      <c r="A6" s="1">
        <v>5</v>
      </c>
      <c r="B6" s="2" t="s">
        <v>4</v>
      </c>
      <c r="C6" s="44" t="s">
        <v>9</v>
      </c>
      <c r="E6">
        <v>5</v>
      </c>
      <c r="F6">
        <v>1</v>
      </c>
      <c r="G6">
        <v>3</v>
      </c>
      <c r="H6">
        <v>14</v>
      </c>
      <c r="I6">
        <v>3</v>
      </c>
      <c r="J6">
        <v>1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 s="11">
        <v>0</v>
      </c>
      <c r="R6">
        <v>0</v>
      </c>
      <c r="S6">
        <v>0</v>
      </c>
    </row>
    <row r="7" spans="1:19" x14ac:dyDescent="0.3">
      <c r="A7" s="1">
        <v>6</v>
      </c>
      <c r="B7" s="2" t="s">
        <v>3</v>
      </c>
      <c r="C7" s="44" t="s">
        <v>9</v>
      </c>
      <c r="E7">
        <v>6</v>
      </c>
      <c r="F7">
        <v>1</v>
      </c>
      <c r="G7">
        <v>3</v>
      </c>
      <c r="H7">
        <v>14</v>
      </c>
      <c r="I7">
        <v>3</v>
      </c>
      <c r="J7">
        <v>1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 s="11">
        <v>1</v>
      </c>
      <c r="R7">
        <v>0</v>
      </c>
      <c r="S7">
        <v>0</v>
      </c>
    </row>
    <row r="8" spans="1:19" x14ac:dyDescent="0.3">
      <c r="A8" s="1">
        <v>7</v>
      </c>
      <c r="B8" s="2" t="s">
        <v>4</v>
      </c>
      <c r="C8" s="2" t="s">
        <v>11</v>
      </c>
      <c r="E8">
        <v>7</v>
      </c>
      <c r="F8">
        <v>2</v>
      </c>
      <c r="G8">
        <v>1</v>
      </c>
      <c r="H8">
        <v>0</v>
      </c>
      <c r="I8">
        <v>4</v>
      </c>
      <c r="J8">
        <v>4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 s="11">
        <v>0</v>
      </c>
      <c r="R8">
        <v>1</v>
      </c>
      <c r="S8" s="11">
        <v>1</v>
      </c>
    </row>
    <row r="9" spans="1:19" x14ac:dyDescent="0.3">
      <c r="A9" s="1">
        <v>8</v>
      </c>
      <c r="B9" s="2" t="s">
        <v>3</v>
      </c>
      <c r="C9" s="2" t="s">
        <v>12</v>
      </c>
      <c r="E9">
        <v>8</v>
      </c>
      <c r="F9">
        <v>2</v>
      </c>
      <c r="G9">
        <v>1</v>
      </c>
      <c r="H9">
        <v>0</v>
      </c>
      <c r="I9">
        <v>4</v>
      </c>
      <c r="J9">
        <v>4</v>
      </c>
      <c r="K9">
        <v>0</v>
      </c>
      <c r="L9">
        <v>0</v>
      </c>
      <c r="M9">
        <v>2</v>
      </c>
      <c r="N9">
        <v>0</v>
      </c>
      <c r="O9">
        <v>0</v>
      </c>
      <c r="P9">
        <v>1</v>
      </c>
      <c r="Q9" s="11">
        <v>1</v>
      </c>
      <c r="R9">
        <v>1</v>
      </c>
      <c r="S9" s="11">
        <v>2</v>
      </c>
    </row>
    <row r="10" spans="1:19" x14ac:dyDescent="0.3">
      <c r="A10" s="1">
        <v>9</v>
      </c>
      <c r="B10" s="2" t="s">
        <v>4</v>
      </c>
      <c r="C10" s="2" t="s">
        <v>10</v>
      </c>
      <c r="E10">
        <v>9</v>
      </c>
      <c r="F10">
        <v>2</v>
      </c>
      <c r="G10">
        <v>2</v>
      </c>
      <c r="H10">
        <v>0</v>
      </c>
      <c r="I10">
        <v>3</v>
      </c>
      <c r="J10">
        <v>2</v>
      </c>
      <c r="K10">
        <v>0</v>
      </c>
      <c r="L10">
        <v>0</v>
      </c>
      <c r="M10">
        <v>2</v>
      </c>
      <c r="N10">
        <v>1</v>
      </c>
      <c r="O10">
        <v>0</v>
      </c>
      <c r="P10">
        <v>1</v>
      </c>
      <c r="Q10" s="11">
        <v>0</v>
      </c>
      <c r="R10">
        <v>1</v>
      </c>
      <c r="S10" s="11">
        <v>3</v>
      </c>
    </row>
    <row r="11" spans="1:19" x14ac:dyDescent="0.3">
      <c r="A11" s="1">
        <v>10</v>
      </c>
      <c r="B11" s="2" t="s">
        <v>3</v>
      </c>
      <c r="C11" s="2" t="s">
        <v>11</v>
      </c>
      <c r="E11">
        <v>10</v>
      </c>
      <c r="F11">
        <v>2</v>
      </c>
      <c r="G11">
        <v>2</v>
      </c>
      <c r="H11">
        <v>0</v>
      </c>
      <c r="I11">
        <v>3</v>
      </c>
      <c r="J11">
        <v>2</v>
      </c>
      <c r="K11">
        <v>0</v>
      </c>
      <c r="L11">
        <v>0</v>
      </c>
      <c r="M11">
        <v>2</v>
      </c>
      <c r="N11">
        <v>1</v>
      </c>
      <c r="O11">
        <v>0</v>
      </c>
      <c r="P11">
        <v>1</v>
      </c>
      <c r="Q11" s="11">
        <v>1</v>
      </c>
      <c r="R11">
        <v>1</v>
      </c>
      <c r="S11" s="11">
        <v>1</v>
      </c>
    </row>
    <row r="12" spans="1:19" x14ac:dyDescent="0.3">
      <c r="A12" s="1">
        <v>11</v>
      </c>
      <c r="B12" s="2" t="s">
        <v>4</v>
      </c>
      <c r="C12" s="2" t="s">
        <v>12</v>
      </c>
      <c r="E12">
        <v>11</v>
      </c>
      <c r="F12">
        <v>2</v>
      </c>
      <c r="G12">
        <v>3</v>
      </c>
      <c r="H12">
        <v>12</v>
      </c>
      <c r="I12">
        <v>4</v>
      </c>
      <c r="J12">
        <v>1</v>
      </c>
      <c r="K12">
        <v>0</v>
      </c>
      <c r="L12">
        <v>0</v>
      </c>
      <c r="M12">
        <v>2</v>
      </c>
      <c r="N12">
        <v>1</v>
      </c>
      <c r="O12">
        <v>0</v>
      </c>
      <c r="P12">
        <v>1</v>
      </c>
      <c r="Q12" s="11">
        <v>0</v>
      </c>
      <c r="R12">
        <v>1</v>
      </c>
      <c r="S12" s="11">
        <v>2</v>
      </c>
    </row>
    <row r="13" spans="1:19" x14ac:dyDescent="0.3">
      <c r="A13" s="1">
        <v>12</v>
      </c>
      <c r="B13" s="2" t="s">
        <v>3</v>
      </c>
      <c r="C13" s="2" t="s">
        <v>10</v>
      </c>
      <c r="E13">
        <v>12</v>
      </c>
      <c r="F13">
        <v>2</v>
      </c>
      <c r="G13">
        <v>3</v>
      </c>
      <c r="H13">
        <v>12</v>
      </c>
      <c r="I13">
        <v>4</v>
      </c>
      <c r="J13">
        <v>1</v>
      </c>
      <c r="K13">
        <v>0</v>
      </c>
      <c r="L13">
        <v>0</v>
      </c>
      <c r="M13">
        <v>2</v>
      </c>
      <c r="N13">
        <v>1</v>
      </c>
      <c r="O13">
        <v>0</v>
      </c>
      <c r="P13">
        <v>1</v>
      </c>
      <c r="Q13" s="11">
        <v>1</v>
      </c>
      <c r="R13">
        <v>1</v>
      </c>
      <c r="S13" s="11">
        <v>3</v>
      </c>
    </row>
    <row r="14" spans="1:19" x14ac:dyDescent="0.3">
      <c r="A14" s="1">
        <v>13</v>
      </c>
      <c r="B14" s="2" t="s">
        <v>6</v>
      </c>
      <c r="C14" s="2" t="s">
        <v>11</v>
      </c>
      <c r="E14">
        <v>13</v>
      </c>
      <c r="F14">
        <v>3</v>
      </c>
      <c r="G14">
        <v>1</v>
      </c>
      <c r="H14">
        <v>0</v>
      </c>
      <c r="I14">
        <v>2</v>
      </c>
      <c r="J14">
        <v>4</v>
      </c>
      <c r="K14">
        <v>0</v>
      </c>
      <c r="L14">
        <v>0</v>
      </c>
      <c r="M14">
        <v>3</v>
      </c>
      <c r="N14">
        <v>0</v>
      </c>
      <c r="O14">
        <v>1</v>
      </c>
      <c r="P14">
        <v>1</v>
      </c>
      <c r="Q14" s="11">
        <v>3</v>
      </c>
      <c r="R14">
        <v>1</v>
      </c>
      <c r="S14" s="11">
        <v>1</v>
      </c>
    </row>
    <row r="15" spans="1:19" x14ac:dyDescent="0.3">
      <c r="A15" s="1">
        <v>14</v>
      </c>
      <c r="B15" s="2" t="s">
        <v>5</v>
      </c>
      <c r="C15" s="2" t="s">
        <v>12</v>
      </c>
      <c r="E15">
        <v>14</v>
      </c>
      <c r="F15">
        <v>3</v>
      </c>
      <c r="G15">
        <v>1</v>
      </c>
      <c r="H15">
        <v>0</v>
      </c>
      <c r="I15">
        <v>2</v>
      </c>
      <c r="J15">
        <v>4</v>
      </c>
      <c r="K15">
        <v>0</v>
      </c>
      <c r="L15">
        <v>0</v>
      </c>
      <c r="M15">
        <v>3</v>
      </c>
      <c r="N15">
        <v>0</v>
      </c>
      <c r="O15">
        <v>1</v>
      </c>
      <c r="P15">
        <v>1</v>
      </c>
      <c r="Q15" s="11">
        <v>2</v>
      </c>
      <c r="R15">
        <v>1</v>
      </c>
      <c r="S15" s="11">
        <v>2</v>
      </c>
    </row>
    <row r="16" spans="1:19" x14ac:dyDescent="0.3">
      <c r="A16" s="1">
        <v>15</v>
      </c>
      <c r="B16" s="2" t="s">
        <v>6</v>
      </c>
      <c r="C16" s="2" t="s">
        <v>10</v>
      </c>
      <c r="E16">
        <v>15</v>
      </c>
      <c r="F16">
        <v>3</v>
      </c>
      <c r="G16">
        <v>2</v>
      </c>
      <c r="H16">
        <v>14</v>
      </c>
      <c r="I16">
        <v>2</v>
      </c>
      <c r="J16">
        <v>1</v>
      </c>
      <c r="K16">
        <v>0</v>
      </c>
      <c r="L16">
        <v>2</v>
      </c>
      <c r="M16">
        <v>2</v>
      </c>
      <c r="N16">
        <v>0</v>
      </c>
      <c r="O16">
        <v>1</v>
      </c>
      <c r="P16">
        <v>1</v>
      </c>
      <c r="Q16" s="11">
        <v>3</v>
      </c>
      <c r="R16">
        <v>1</v>
      </c>
      <c r="S16" s="11">
        <v>3</v>
      </c>
    </row>
    <row r="17" spans="1:19" x14ac:dyDescent="0.3">
      <c r="A17" s="1">
        <v>16</v>
      </c>
      <c r="B17" s="2" t="s">
        <v>5</v>
      </c>
      <c r="C17" s="2" t="s">
        <v>11</v>
      </c>
      <c r="E17">
        <v>16</v>
      </c>
      <c r="F17">
        <v>3</v>
      </c>
      <c r="G17">
        <v>2</v>
      </c>
      <c r="H17">
        <v>14</v>
      </c>
      <c r="I17">
        <v>2</v>
      </c>
      <c r="J17">
        <v>1</v>
      </c>
      <c r="K17">
        <v>0</v>
      </c>
      <c r="L17">
        <v>2</v>
      </c>
      <c r="M17">
        <v>2</v>
      </c>
      <c r="N17">
        <v>0</v>
      </c>
      <c r="O17">
        <v>1</v>
      </c>
      <c r="P17">
        <v>1</v>
      </c>
      <c r="Q17" s="11">
        <v>2</v>
      </c>
      <c r="R17">
        <v>1</v>
      </c>
      <c r="S17" s="11">
        <v>1</v>
      </c>
    </row>
    <row r="18" spans="1:19" x14ac:dyDescent="0.3">
      <c r="A18" s="1">
        <v>17</v>
      </c>
      <c r="B18" s="2" t="s">
        <v>6</v>
      </c>
      <c r="C18" s="2" t="s">
        <v>12</v>
      </c>
      <c r="E18">
        <v>17</v>
      </c>
      <c r="F18">
        <v>3</v>
      </c>
      <c r="G18">
        <v>3</v>
      </c>
      <c r="H18">
        <v>19</v>
      </c>
      <c r="I18">
        <v>4</v>
      </c>
      <c r="J18">
        <v>1</v>
      </c>
      <c r="K18">
        <v>0</v>
      </c>
      <c r="L18">
        <v>1</v>
      </c>
      <c r="M18">
        <v>2</v>
      </c>
      <c r="N18">
        <v>1</v>
      </c>
      <c r="O18">
        <v>0</v>
      </c>
      <c r="P18">
        <v>0</v>
      </c>
      <c r="Q18" s="11">
        <v>3</v>
      </c>
      <c r="R18">
        <v>1</v>
      </c>
      <c r="S18" s="11">
        <v>2</v>
      </c>
    </row>
    <row r="19" spans="1:19" x14ac:dyDescent="0.3">
      <c r="A19" s="1">
        <v>18</v>
      </c>
      <c r="B19" s="2" t="s">
        <v>5</v>
      </c>
      <c r="C19" s="2" t="s">
        <v>10</v>
      </c>
      <c r="E19">
        <v>18</v>
      </c>
      <c r="F19">
        <v>3</v>
      </c>
      <c r="G19">
        <v>3</v>
      </c>
      <c r="H19">
        <v>19</v>
      </c>
      <c r="I19">
        <v>4</v>
      </c>
      <c r="J19">
        <v>1</v>
      </c>
      <c r="K19">
        <v>0</v>
      </c>
      <c r="L19">
        <v>1</v>
      </c>
      <c r="M19">
        <v>2</v>
      </c>
      <c r="N19">
        <v>1</v>
      </c>
      <c r="O19">
        <v>0</v>
      </c>
      <c r="P19">
        <v>0</v>
      </c>
      <c r="Q19" s="11">
        <v>2</v>
      </c>
      <c r="R19">
        <v>1</v>
      </c>
      <c r="S19" s="11">
        <v>3</v>
      </c>
    </row>
    <row r="20" spans="1:19" x14ac:dyDescent="0.3">
      <c r="A20" s="1">
        <v>19</v>
      </c>
      <c r="B20" s="2" t="s">
        <v>8</v>
      </c>
      <c r="C20" s="44" t="s">
        <v>9</v>
      </c>
      <c r="E20">
        <v>19</v>
      </c>
      <c r="F20">
        <v>4</v>
      </c>
      <c r="Q20" s="11">
        <v>4</v>
      </c>
      <c r="R20">
        <v>0</v>
      </c>
      <c r="S20">
        <v>0</v>
      </c>
    </row>
    <row r="21" spans="1:19" x14ac:dyDescent="0.3">
      <c r="A21" s="1">
        <v>20</v>
      </c>
      <c r="B21" s="2" t="s">
        <v>7</v>
      </c>
      <c r="C21" s="44" t="s">
        <v>9</v>
      </c>
      <c r="E21">
        <v>20</v>
      </c>
      <c r="F21">
        <v>4</v>
      </c>
      <c r="Q21" s="11">
        <v>5</v>
      </c>
      <c r="R21">
        <v>0</v>
      </c>
      <c r="S21">
        <v>0</v>
      </c>
    </row>
    <row r="22" spans="1:19" x14ac:dyDescent="0.3">
      <c r="B22" s="2" t="s">
        <v>14</v>
      </c>
      <c r="C22" s="45"/>
      <c r="E22">
        <v>21</v>
      </c>
      <c r="F22">
        <v>5</v>
      </c>
      <c r="Q22" s="11">
        <v>6</v>
      </c>
      <c r="R22">
        <v>0</v>
      </c>
      <c r="S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1FD-531D-4E09-AE4A-D7959C7B7F94}">
  <dimension ref="A1:S22"/>
  <sheetViews>
    <sheetView workbookViewId="0">
      <selection activeCell="E1" sqref="E1:S22"/>
    </sheetView>
  </sheetViews>
  <sheetFormatPr baseColWidth="10" defaultRowHeight="14.4" x14ac:dyDescent="0.3"/>
  <cols>
    <col min="3" max="3" width="15.33203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E1" s="10" t="s">
        <v>0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45</v>
      </c>
    </row>
    <row r="2" spans="1:19" x14ac:dyDescent="0.3">
      <c r="A2" s="1">
        <v>1</v>
      </c>
      <c r="B2" s="2" t="s">
        <v>3</v>
      </c>
      <c r="C2" s="44" t="s">
        <v>9</v>
      </c>
      <c r="E2">
        <v>1</v>
      </c>
      <c r="F2">
        <v>1</v>
      </c>
      <c r="G2">
        <v>1</v>
      </c>
      <c r="H2">
        <v>0</v>
      </c>
      <c r="I2">
        <v>2</v>
      </c>
      <c r="J2">
        <v>3</v>
      </c>
      <c r="K2">
        <v>1</v>
      </c>
      <c r="L2">
        <v>0</v>
      </c>
      <c r="M2">
        <v>3</v>
      </c>
      <c r="N2">
        <v>1</v>
      </c>
      <c r="O2">
        <v>1</v>
      </c>
      <c r="P2">
        <v>1</v>
      </c>
      <c r="Q2" s="11">
        <v>1</v>
      </c>
      <c r="R2">
        <v>0</v>
      </c>
      <c r="S2">
        <v>0</v>
      </c>
    </row>
    <row r="3" spans="1:19" x14ac:dyDescent="0.3">
      <c r="A3" s="1">
        <v>2</v>
      </c>
      <c r="B3" s="2" t="s">
        <v>3</v>
      </c>
      <c r="C3" s="44" t="s">
        <v>9</v>
      </c>
      <c r="E3">
        <v>2</v>
      </c>
      <c r="F3">
        <v>1</v>
      </c>
      <c r="G3">
        <v>1</v>
      </c>
      <c r="H3">
        <v>0</v>
      </c>
      <c r="I3">
        <v>2</v>
      </c>
      <c r="J3">
        <v>3</v>
      </c>
      <c r="K3">
        <v>1</v>
      </c>
      <c r="L3">
        <v>0</v>
      </c>
      <c r="M3">
        <v>3</v>
      </c>
      <c r="N3">
        <v>1</v>
      </c>
      <c r="O3">
        <v>1</v>
      </c>
      <c r="P3">
        <v>1</v>
      </c>
      <c r="Q3" s="11">
        <v>1</v>
      </c>
      <c r="R3">
        <v>0</v>
      </c>
      <c r="S3">
        <v>0</v>
      </c>
    </row>
    <row r="4" spans="1:19" x14ac:dyDescent="0.3">
      <c r="A4" s="1">
        <v>3</v>
      </c>
      <c r="B4" s="2" t="s">
        <v>4</v>
      </c>
      <c r="C4" s="44" t="s">
        <v>9</v>
      </c>
      <c r="E4">
        <v>3</v>
      </c>
      <c r="F4">
        <v>1</v>
      </c>
      <c r="G4">
        <v>2</v>
      </c>
      <c r="H4">
        <v>20</v>
      </c>
      <c r="I4">
        <v>4</v>
      </c>
      <c r="J4">
        <v>2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 s="11">
        <v>0</v>
      </c>
      <c r="R4">
        <v>0</v>
      </c>
      <c r="S4">
        <v>0</v>
      </c>
    </row>
    <row r="5" spans="1:19" x14ac:dyDescent="0.3">
      <c r="A5" s="1">
        <v>4</v>
      </c>
      <c r="B5" s="2" t="s">
        <v>4</v>
      </c>
      <c r="C5" s="44" t="s">
        <v>9</v>
      </c>
      <c r="E5">
        <v>4</v>
      </c>
      <c r="F5">
        <v>1</v>
      </c>
      <c r="G5">
        <v>2</v>
      </c>
      <c r="H5">
        <v>20</v>
      </c>
      <c r="I5">
        <v>4</v>
      </c>
      <c r="J5">
        <v>2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 s="11">
        <v>0</v>
      </c>
      <c r="R5">
        <v>0</v>
      </c>
      <c r="S5">
        <v>0</v>
      </c>
    </row>
    <row r="6" spans="1:19" x14ac:dyDescent="0.3">
      <c r="A6" s="1">
        <v>5</v>
      </c>
      <c r="B6" s="2" t="s">
        <v>3</v>
      </c>
      <c r="C6" s="44" t="s">
        <v>9</v>
      </c>
      <c r="E6">
        <v>5</v>
      </c>
      <c r="F6">
        <v>1</v>
      </c>
      <c r="G6">
        <v>3</v>
      </c>
      <c r="H6">
        <v>14</v>
      </c>
      <c r="I6">
        <v>3</v>
      </c>
      <c r="J6">
        <v>1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 s="11">
        <v>1</v>
      </c>
      <c r="R6">
        <v>0</v>
      </c>
      <c r="S6">
        <v>0</v>
      </c>
    </row>
    <row r="7" spans="1:19" x14ac:dyDescent="0.3">
      <c r="A7" s="1">
        <v>6</v>
      </c>
      <c r="B7" s="2" t="s">
        <v>3</v>
      </c>
      <c r="C7" s="44" t="s">
        <v>9</v>
      </c>
      <c r="E7">
        <v>6</v>
      </c>
      <c r="F7">
        <v>1</v>
      </c>
      <c r="G7">
        <v>3</v>
      </c>
      <c r="H7">
        <v>14</v>
      </c>
      <c r="I7">
        <v>3</v>
      </c>
      <c r="J7">
        <v>1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 s="11">
        <v>1</v>
      </c>
      <c r="R7">
        <v>0</v>
      </c>
      <c r="S7">
        <v>0</v>
      </c>
    </row>
    <row r="8" spans="1:19" x14ac:dyDescent="0.3">
      <c r="A8" s="1">
        <v>7</v>
      </c>
      <c r="B8" s="2" t="s">
        <v>4</v>
      </c>
      <c r="C8" s="2" t="s">
        <v>12</v>
      </c>
      <c r="E8">
        <v>7</v>
      </c>
      <c r="F8">
        <v>2</v>
      </c>
      <c r="G8">
        <v>1</v>
      </c>
      <c r="H8">
        <v>0</v>
      </c>
      <c r="I8">
        <v>4</v>
      </c>
      <c r="J8">
        <v>4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 s="11">
        <v>0</v>
      </c>
      <c r="R8">
        <v>1</v>
      </c>
      <c r="S8" s="11">
        <v>2</v>
      </c>
    </row>
    <row r="9" spans="1:19" x14ac:dyDescent="0.3">
      <c r="A9" s="1">
        <v>8</v>
      </c>
      <c r="B9" s="2" t="s">
        <v>4</v>
      </c>
      <c r="C9" s="2" t="s">
        <v>12</v>
      </c>
      <c r="E9">
        <v>8</v>
      </c>
      <c r="F9">
        <v>2</v>
      </c>
      <c r="G9">
        <v>1</v>
      </c>
      <c r="H9">
        <v>0</v>
      </c>
      <c r="I9">
        <v>4</v>
      </c>
      <c r="J9">
        <v>4</v>
      </c>
      <c r="K9">
        <v>0</v>
      </c>
      <c r="L9">
        <v>0</v>
      </c>
      <c r="M9">
        <v>2</v>
      </c>
      <c r="N9">
        <v>0</v>
      </c>
      <c r="O9">
        <v>0</v>
      </c>
      <c r="P9">
        <v>1</v>
      </c>
      <c r="Q9" s="11">
        <v>0</v>
      </c>
      <c r="R9">
        <v>1</v>
      </c>
      <c r="S9" s="11">
        <v>2</v>
      </c>
    </row>
    <row r="10" spans="1:19" x14ac:dyDescent="0.3">
      <c r="A10" s="1">
        <v>9</v>
      </c>
      <c r="B10" s="2" t="s">
        <v>3</v>
      </c>
      <c r="C10" s="2" t="s">
        <v>11</v>
      </c>
      <c r="E10">
        <v>9</v>
      </c>
      <c r="F10">
        <v>2</v>
      </c>
      <c r="G10">
        <v>2</v>
      </c>
      <c r="H10">
        <v>0</v>
      </c>
      <c r="I10">
        <v>3</v>
      </c>
      <c r="J10">
        <v>2</v>
      </c>
      <c r="K10">
        <v>0</v>
      </c>
      <c r="L10">
        <v>0</v>
      </c>
      <c r="M10">
        <v>2</v>
      </c>
      <c r="N10">
        <v>1</v>
      </c>
      <c r="O10">
        <v>0</v>
      </c>
      <c r="P10">
        <v>1</v>
      </c>
      <c r="Q10" s="11">
        <v>1</v>
      </c>
      <c r="R10">
        <v>1</v>
      </c>
      <c r="S10" s="11">
        <v>1</v>
      </c>
    </row>
    <row r="11" spans="1:19" x14ac:dyDescent="0.3">
      <c r="A11" s="1">
        <v>10</v>
      </c>
      <c r="B11" s="2" t="s">
        <v>3</v>
      </c>
      <c r="C11" s="2" t="s">
        <v>11</v>
      </c>
      <c r="E11">
        <v>10</v>
      </c>
      <c r="F11">
        <v>2</v>
      </c>
      <c r="G11">
        <v>2</v>
      </c>
      <c r="H11">
        <v>0</v>
      </c>
      <c r="I11">
        <v>3</v>
      </c>
      <c r="J11">
        <v>2</v>
      </c>
      <c r="K11">
        <v>0</v>
      </c>
      <c r="L11">
        <v>0</v>
      </c>
      <c r="M11">
        <v>2</v>
      </c>
      <c r="N11">
        <v>1</v>
      </c>
      <c r="O11">
        <v>0</v>
      </c>
      <c r="P11">
        <v>1</v>
      </c>
      <c r="Q11" s="11">
        <v>1</v>
      </c>
      <c r="R11">
        <v>1</v>
      </c>
      <c r="S11" s="11">
        <v>1</v>
      </c>
    </row>
    <row r="12" spans="1:19" x14ac:dyDescent="0.3">
      <c r="A12" s="1">
        <v>11</v>
      </c>
      <c r="B12" s="2" t="s">
        <v>4</v>
      </c>
      <c r="C12" s="2" t="s">
        <v>10</v>
      </c>
      <c r="E12">
        <v>11</v>
      </c>
      <c r="F12">
        <v>2</v>
      </c>
      <c r="G12">
        <v>3</v>
      </c>
      <c r="H12">
        <v>12</v>
      </c>
      <c r="I12">
        <v>4</v>
      </c>
      <c r="J12">
        <v>1</v>
      </c>
      <c r="K12">
        <v>0</v>
      </c>
      <c r="L12">
        <v>0</v>
      </c>
      <c r="M12">
        <v>2</v>
      </c>
      <c r="N12">
        <v>1</v>
      </c>
      <c r="O12">
        <v>0</v>
      </c>
      <c r="P12">
        <v>1</v>
      </c>
      <c r="Q12" s="11">
        <v>0</v>
      </c>
      <c r="R12">
        <v>1</v>
      </c>
      <c r="S12" s="11">
        <v>3</v>
      </c>
    </row>
    <row r="13" spans="1:19" x14ac:dyDescent="0.3">
      <c r="A13" s="1">
        <v>12</v>
      </c>
      <c r="B13" s="2" t="s">
        <v>4</v>
      </c>
      <c r="C13" s="2" t="s">
        <v>10</v>
      </c>
      <c r="E13">
        <v>12</v>
      </c>
      <c r="F13">
        <v>2</v>
      </c>
      <c r="G13">
        <v>3</v>
      </c>
      <c r="H13">
        <v>12</v>
      </c>
      <c r="I13">
        <v>4</v>
      </c>
      <c r="J13">
        <v>1</v>
      </c>
      <c r="K13">
        <v>0</v>
      </c>
      <c r="L13">
        <v>0</v>
      </c>
      <c r="M13">
        <v>2</v>
      </c>
      <c r="N13">
        <v>1</v>
      </c>
      <c r="O13">
        <v>0</v>
      </c>
      <c r="P13">
        <v>1</v>
      </c>
      <c r="Q13" s="11">
        <v>0</v>
      </c>
      <c r="R13">
        <v>1</v>
      </c>
      <c r="S13" s="11">
        <v>3</v>
      </c>
    </row>
    <row r="14" spans="1:19" x14ac:dyDescent="0.3">
      <c r="A14" s="1">
        <v>13</v>
      </c>
      <c r="B14" s="2" t="s">
        <v>5</v>
      </c>
      <c r="C14" s="2" t="s">
        <v>12</v>
      </c>
      <c r="E14">
        <v>13</v>
      </c>
      <c r="F14">
        <v>3</v>
      </c>
      <c r="G14">
        <v>1</v>
      </c>
      <c r="H14">
        <v>0</v>
      </c>
      <c r="I14">
        <v>2</v>
      </c>
      <c r="J14">
        <v>4</v>
      </c>
      <c r="K14">
        <v>0</v>
      </c>
      <c r="L14">
        <v>0</v>
      </c>
      <c r="M14">
        <v>3</v>
      </c>
      <c r="N14">
        <v>0</v>
      </c>
      <c r="O14">
        <v>1</v>
      </c>
      <c r="P14">
        <v>1</v>
      </c>
      <c r="Q14" s="11">
        <v>2</v>
      </c>
      <c r="R14">
        <v>1</v>
      </c>
      <c r="S14" s="11">
        <v>2</v>
      </c>
    </row>
    <row r="15" spans="1:19" x14ac:dyDescent="0.3">
      <c r="A15" s="1">
        <v>14</v>
      </c>
      <c r="B15" s="2" t="s">
        <v>5</v>
      </c>
      <c r="C15" s="2" t="s">
        <v>12</v>
      </c>
      <c r="E15">
        <v>14</v>
      </c>
      <c r="F15">
        <v>3</v>
      </c>
      <c r="G15">
        <v>1</v>
      </c>
      <c r="H15">
        <v>0</v>
      </c>
      <c r="I15">
        <v>2</v>
      </c>
      <c r="J15">
        <v>4</v>
      </c>
      <c r="K15">
        <v>0</v>
      </c>
      <c r="L15">
        <v>0</v>
      </c>
      <c r="M15">
        <v>3</v>
      </c>
      <c r="N15">
        <v>0</v>
      </c>
      <c r="O15">
        <v>1</v>
      </c>
      <c r="P15">
        <v>1</v>
      </c>
      <c r="Q15" s="11">
        <v>2</v>
      </c>
      <c r="R15">
        <v>1</v>
      </c>
      <c r="S15" s="11">
        <v>2</v>
      </c>
    </row>
    <row r="16" spans="1:19" x14ac:dyDescent="0.3">
      <c r="A16" s="1">
        <v>15</v>
      </c>
      <c r="B16" s="2" t="s">
        <v>6</v>
      </c>
      <c r="C16" s="2" t="s">
        <v>11</v>
      </c>
      <c r="E16">
        <v>15</v>
      </c>
      <c r="F16">
        <v>3</v>
      </c>
      <c r="G16">
        <v>2</v>
      </c>
      <c r="H16">
        <v>14</v>
      </c>
      <c r="I16">
        <v>2</v>
      </c>
      <c r="J16">
        <v>1</v>
      </c>
      <c r="K16">
        <v>0</v>
      </c>
      <c r="L16">
        <v>2</v>
      </c>
      <c r="M16">
        <v>2</v>
      </c>
      <c r="N16">
        <v>0</v>
      </c>
      <c r="O16">
        <v>1</v>
      </c>
      <c r="P16">
        <v>1</v>
      </c>
      <c r="Q16" s="11">
        <v>3</v>
      </c>
      <c r="R16">
        <v>1</v>
      </c>
      <c r="S16" s="11">
        <v>1</v>
      </c>
    </row>
    <row r="17" spans="1:19" x14ac:dyDescent="0.3">
      <c r="A17" s="1">
        <v>16</v>
      </c>
      <c r="B17" s="2" t="s">
        <v>6</v>
      </c>
      <c r="C17" s="2" t="s">
        <v>11</v>
      </c>
      <c r="E17">
        <v>16</v>
      </c>
      <c r="F17">
        <v>3</v>
      </c>
      <c r="G17">
        <v>2</v>
      </c>
      <c r="H17">
        <v>14</v>
      </c>
      <c r="I17">
        <v>2</v>
      </c>
      <c r="J17">
        <v>1</v>
      </c>
      <c r="K17">
        <v>0</v>
      </c>
      <c r="L17">
        <v>2</v>
      </c>
      <c r="M17">
        <v>2</v>
      </c>
      <c r="N17">
        <v>0</v>
      </c>
      <c r="O17">
        <v>1</v>
      </c>
      <c r="P17">
        <v>1</v>
      </c>
      <c r="Q17" s="11">
        <v>3</v>
      </c>
      <c r="R17">
        <v>1</v>
      </c>
      <c r="S17" s="11">
        <v>1</v>
      </c>
    </row>
    <row r="18" spans="1:19" x14ac:dyDescent="0.3">
      <c r="A18" s="1">
        <v>17</v>
      </c>
      <c r="B18" s="2" t="s">
        <v>5</v>
      </c>
      <c r="C18" s="2" t="s">
        <v>10</v>
      </c>
      <c r="E18">
        <v>17</v>
      </c>
      <c r="F18">
        <v>3</v>
      </c>
      <c r="G18">
        <v>3</v>
      </c>
      <c r="H18">
        <v>19</v>
      </c>
      <c r="I18">
        <v>4</v>
      </c>
      <c r="J18">
        <v>1</v>
      </c>
      <c r="K18">
        <v>0</v>
      </c>
      <c r="L18">
        <v>1</v>
      </c>
      <c r="M18">
        <v>2</v>
      </c>
      <c r="N18">
        <v>1</v>
      </c>
      <c r="O18">
        <v>0</v>
      </c>
      <c r="P18">
        <v>0</v>
      </c>
      <c r="Q18" s="11">
        <v>2</v>
      </c>
      <c r="R18">
        <v>1</v>
      </c>
      <c r="S18" s="11">
        <v>3</v>
      </c>
    </row>
    <row r="19" spans="1:19" x14ac:dyDescent="0.3">
      <c r="A19" s="1">
        <v>18</v>
      </c>
      <c r="B19" s="2" t="s">
        <v>5</v>
      </c>
      <c r="C19" s="2" t="s">
        <v>10</v>
      </c>
      <c r="E19">
        <v>18</v>
      </c>
      <c r="F19">
        <v>3</v>
      </c>
      <c r="G19">
        <v>3</v>
      </c>
      <c r="H19">
        <v>19</v>
      </c>
      <c r="I19">
        <v>4</v>
      </c>
      <c r="J19">
        <v>1</v>
      </c>
      <c r="K19">
        <v>0</v>
      </c>
      <c r="L19">
        <v>1</v>
      </c>
      <c r="M19">
        <v>2</v>
      </c>
      <c r="N19">
        <v>1</v>
      </c>
      <c r="O19">
        <v>0</v>
      </c>
      <c r="P19">
        <v>0</v>
      </c>
      <c r="Q19" s="11">
        <v>2</v>
      </c>
      <c r="R19">
        <v>1</v>
      </c>
      <c r="S19" s="11">
        <v>3</v>
      </c>
    </row>
    <row r="20" spans="1:19" x14ac:dyDescent="0.3">
      <c r="A20" s="1">
        <v>19</v>
      </c>
      <c r="B20" s="2" t="s">
        <v>7</v>
      </c>
      <c r="C20" s="44" t="s">
        <v>9</v>
      </c>
      <c r="E20">
        <v>19</v>
      </c>
      <c r="F20">
        <v>4</v>
      </c>
      <c r="Q20" s="11">
        <v>5</v>
      </c>
      <c r="R20">
        <v>0</v>
      </c>
      <c r="S20">
        <v>0</v>
      </c>
    </row>
    <row r="21" spans="1:19" x14ac:dyDescent="0.3">
      <c r="A21" s="1">
        <v>20</v>
      </c>
      <c r="B21" s="2" t="s">
        <v>7</v>
      </c>
      <c r="C21" s="44" t="s">
        <v>9</v>
      </c>
      <c r="E21">
        <v>20</v>
      </c>
      <c r="F21">
        <v>4</v>
      </c>
      <c r="Q21" s="11">
        <v>5</v>
      </c>
      <c r="R21">
        <v>0</v>
      </c>
      <c r="S21">
        <v>0</v>
      </c>
    </row>
    <row r="22" spans="1:19" x14ac:dyDescent="0.3">
      <c r="A22" s="1"/>
      <c r="B22" s="2" t="s">
        <v>15</v>
      </c>
      <c r="C22" s="44"/>
      <c r="E22">
        <v>21</v>
      </c>
      <c r="F22">
        <v>5</v>
      </c>
      <c r="Q22" s="11">
        <v>6</v>
      </c>
      <c r="R22">
        <v>0</v>
      </c>
      <c r="S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9650-DDB1-4B22-8C6F-EE78F32B450F}">
  <dimension ref="A1:U23"/>
  <sheetViews>
    <sheetView workbookViewId="0">
      <selection activeCell="A2" sqref="A2:A22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15.33203125" bestFit="1" customWidth="1"/>
    <col min="8" max="17" width="0" hidden="1" customWidth="1"/>
    <col min="19" max="19" width="0" hidden="1" customWidth="1"/>
  </cols>
  <sheetData>
    <row r="1" spans="1:21" x14ac:dyDescent="0.3">
      <c r="A1" t="s">
        <v>47</v>
      </c>
    </row>
    <row r="2" spans="1:21" x14ac:dyDescent="0.3">
      <c r="A2" s="1" t="s">
        <v>0</v>
      </c>
      <c r="B2" s="1" t="s">
        <v>1</v>
      </c>
      <c r="C2" s="1" t="s">
        <v>2</v>
      </c>
      <c r="E2" s="10" t="s">
        <v>31</v>
      </c>
      <c r="F2" s="10" t="s">
        <v>0</v>
      </c>
      <c r="G2" s="10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L2" s="10" t="s">
        <v>37</v>
      </c>
      <c r="M2" s="10" t="s">
        <v>38</v>
      </c>
      <c r="N2" s="10" t="s">
        <v>39</v>
      </c>
      <c r="O2" s="10" t="s">
        <v>40</v>
      </c>
      <c r="P2" s="10" t="s">
        <v>41</v>
      </c>
      <c r="Q2" s="10" t="s">
        <v>42</v>
      </c>
      <c r="R2" s="10" t="s">
        <v>43</v>
      </c>
      <c r="S2" s="10" t="s">
        <v>44</v>
      </c>
      <c r="T2" s="10" t="s">
        <v>45</v>
      </c>
      <c r="U2" s="10" t="s">
        <v>46</v>
      </c>
    </row>
    <row r="3" spans="1:21" x14ac:dyDescent="0.3">
      <c r="A3" s="1">
        <v>1</v>
      </c>
      <c r="B3" s="2" t="s">
        <v>3</v>
      </c>
      <c r="C3" s="1" t="s">
        <v>9</v>
      </c>
      <c r="E3">
        <v>2</v>
      </c>
      <c r="F3">
        <v>1</v>
      </c>
      <c r="G3">
        <v>1</v>
      </c>
      <c r="H3">
        <v>1</v>
      </c>
      <c r="I3">
        <v>0</v>
      </c>
      <c r="J3">
        <v>2</v>
      </c>
      <c r="K3">
        <v>3</v>
      </c>
      <c r="L3">
        <v>1</v>
      </c>
      <c r="M3">
        <v>0</v>
      </c>
      <c r="N3">
        <v>3</v>
      </c>
      <c r="O3">
        <v>0</v>
      </c>
      <c r="P3">
        <v>1</v>
      </c>
      <c r="Q3">
        <v>1</v>
      </c>
      <c r="R3" s="11">
        <v>1</v>
      </c>
      <c r="S3">
        <v>0</v>
      </c>
      <c r="T3">
        <v>0</v>
      </c>
      <c r="U3">
        <v>10.651</v>
      </c>
    </row>
    <row r="4" spans="1:21" x14ac:dyDescent="0.3">
      <c r="A4" s="1">
        <v>2</v>
      </c>
      <c r="B4" s="2" t="s">
        <v>4</v>
      </c>
      <c r="C4" s="1" t="s">
        <v>9</v>
      </c>
      <c r="E4">
        <v>2</v>
      </c>
      <c r="F4">
        <v>2</v>
      </c>
      <c r="G4">
        <v>1</v>
      </c>
      <c r="H4">
        <v>1</v>
      </c>
      <c r="I4">
        <v>0</v>
      </c>
      <c r="J4">
        <v>2</v>
      </c>
      <c r="K4">
        <v>3</v>
      </c>
      <c r="L4">
        <v>1</v>
      </c>
      <c r="M4">
        <v>0</v>
      </c>
      <c r="N4">
        <v>3</v>
      </c>
      <c r="O4">
        <v>1</v>
      </c>
      <c r="P4">
        <v>1</v>
      </c>
      <c r="Q4">
        <v>1</v>
      </c>
      <c r="R4" s="11">
        <v>0</v>
      </c>
      <c r="S4">
        <v>0</v>
      </c>
      <c r="T4">
        <v>0</v>
      </c>
      <c r="U4">
        <v>11.833</v>
      </c>
    </row>
    <row r="5" spans="1:21" x14ac:dyDescent="0.3">
      <c r="A5" s="1">
        <v>3</v>
      </c>
      <c r="B5" s="2" t="s">
        <v>3</v>
      </c>
      <c r="C5" s="1" t="s">
        <v>9</v>
      </c>
      <c r="E5">
        <v>2</v>
      </c>
      <c r="F5">
        <v>3</v>
      </c>
      <c r="G5">
        <v>1</v>
      </c>
      <c r="H5">
        <v>2</v>
      </c>
      <c r="I5">
        <v>20</v>
      </c>
      <c r="J5">
        <v>4</v>
      </c>
      <c r="K5">
        <v>2</v>
      </c>
      <c r="L5">
        <v>0</v>
      </c>
      <c r="M5">
        <v>1</v>
      </c>
      <c r="N5">
        <v>3</v>
      </c>
      <c r="O5">
        <v>0</v>
      </c>
      <c r="P5">
        <v>0</v>
      </c>
      <c r="Q5">
        <v>0</v>
      </c>
      <c r="R5" s="11">
        <v>1</v>
      </c>
      <c r="S5">
        <v>0</v>
      </c>
      <c r="T5">
        <v>0</v>
      </c>
      <c r="U5">
        <v>17.045000000000002</v>
      </c>
    </row>
    <row r="6" spans="1:21" x14ac:dyDescent="0.3">
      <c r="A6" s="1">
        <v>4</v>
      </c>
      <c r="B6" s="2" t="s">
        <v>4</v>
      </c>
      <c r="C6" s="1" t="s">
        <v>9</v>
      </c>
      <c r="E6">
        <v>2</v>
      </c>
      <c r="F6">
        <v>4</v>
      </c>
      <c r="G6">
        <v>1</v>
      </c>
      <c r="H6">
        <v>2</v>
      </c>
      <c r="I6">
        <v>20</v>
      </c>
      <c r="J6">
        <v>4</v>
      </c>
      <c r="K6">
        <v>2</v>
      </c>
      <c r="L6">
        <v>0</v>
      </c>
      <c r="M6">
        <v>1</v>
      </c>
      <c r="N6">
        <v>3</v>
      </c>
      <c r="O6">
        <v>0</v>
      </c>
      <c r="P6">
        <v>0</v>
      </c>
      <c r="Q6">
        <v>0</v>
      </c>
      <c r="R6" s="11">
        <v>0</v>
      </c>
      <c r="S6">
        <v>0</v>
      </c>
      <c r="T6">
        <v>0</v>
      </c>
      <c r="U6">
        <v>12.345000000000001</v>
      </c>
    </row>
    <row r="7" spans="1:21" x14ac:dyDescent="0.3">
      <c r="A7" s="1">
        <v>5</v>
      </c>
      <c r="B7" s="2" t="s">
        <v>3</v>
      </c>
      <c r="C7" s="1" t="s">
        <v>9</v>
      </c>
      <c r="E7">
        <v>2</v>
      </c>
      <c r="F7">
        <v>5</v>
      </c>
      <c r="G7">
        <v>1</v>
      </c>
      <c r="H7">
        <v>3</v>
      </c>
      <c r="I7">
        <v>14</v>
      </c>
      <c r="J7">
        <v>3</v>
      </c>
      <c r="K7">
        <v>1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 s="11">
        <v>1</v>
      </c>
      <c r="S7">
        <v>0</v>
      </c>
      <c r="T7">
        <v>0</v>
      </c>
      <c r="U7">
        <v>13.343</v>
      </c>
    </row>
    <row r="8" spans="1:21" x14ac:dyDescent="0.3">
      <c r="A8" s="1">
        <v>6</v>
      </c>
      <c r="B8" s="2" t="s">
        <v>4</v>
      </c>
      <c r="C8" s="1" t="s">
        <v>9</v>
      </c>
      <c r="E8">
        <v>2</v>
      </c>
      <c r="F8">
        <v>6</v>
      </c>
      <c r="G8">
        <v>1</v>
      </c>
      <c r="H8">
        <v>3</v>
      </c>
      <c r="I8">
        <v>14</v>
      </c>
      <c r="J8">
        <v>3</v>
      </c>
      <c r="K8">
        <v>1</v>
      </c>
      <c r="L8">
        <v>0</v>
      </c>
      <c r="M8">
        <v>1</v>
      </c>
      <c r="N8">
        <v>2</v>
      </c>
      <c r="O8">
        <v>0</v>
      </c>
      <c r="P8">
        <v>0</v>
      </c>
      <c r="Q8">
        <v>0</v>
      </c>
      <c r="R8" s="11">
        <v>0</v>
      </c>
      <c r="S8">
        <v>0</v>
      </c>
      <c r="T8">
        <v>0</v>
      </c>
      <c r="U8">
        <v>14.305</v>
      </c>
    </row>
    <row r="9" spans="1:21" x14ac:dyDescent="0.3">
      <c r="A9" s="1">
        <v>7</v>
      </c>
      <c r="B9" s="2" t="s">
        <v>3</v>
      </c>
      <c r="C9" s="2" t="s">
        <v>10</v>
      </c>
      <c r="E9">
        <v>2</v>
      </c>
      <c r="F9">
        <v>7</v>
      </c>
      <c r="G9">
        <v>2</v>
      </c>
      <c r="H9">
        <v>1</v>
      </c>
      <c r="I9">
        <v>0</v>
      </c>
      <c r="J9">
        <v>4</v>
      </c>
      <c r="K9">
        <v>4</v>
      </c>
      <c r="L9">
        <v>0</v>
      </c>
      <c r="M9">
        <v>0</v>
      </c>
      <c r="N9">
        <v>2</v>
      </c>
      <c r="O9">
        <v>0</v>
      </c>
      <c r="P9">
        <v>0</v>
      </c>
      <c r="Q9">
        <v>1</v>
      </c>
      <c r="R9" s="11">
        <v>1</v>
      </c>
      <c r="S9">
        <v>1</v>
      </c>
      <c r="T9" s="11">
        <v>3</v>
      </c>
      <c r="U9">
        <v>26.657</v>
      </c>
    </row>
    <row r="10" spans="1:21" x14ac:dyDescent="0.3">
      <c r="A10" s="1">
        <v>8</v>
      </c>
      <c r="B10" s="2" t="s">
        <v>4</v>
      </c>
      <c r="C10" s="2" t="s">
        <v>11</v>
      </c>
      <c r="E10">
        <v>2</v>
      </c>
      <c r="F10">
        <v>8</v>
      </c>
      <c r="G10">
        <v>2</v>
      </c>
      <c r="H10">
        <v>1</v>
      </c>
      <c r="I10">
        <v>0</v>
      </c>
      <c r="J10">
        <v>4</v>
      </c>
      <c r="K10">
        <v>4</v>
      </c>
      <c r="L10">
        <v>0</v>
      </c>
      <c r="M10">
        <v>0</v>
      </c>
      <c r="N10">
        <v>2</v>
      </c>
      <c r="O10">
        <v>0</v>
      </c>
      <c r="P10">
        <v>0</v>
      </c>
      <c r="Q10">
        <v>1</v>
      </c>
      <c r="R10" s="11">
        <v>0</v>
      </c>
      <c r="S10">
        <v>1</v>
      </c>
      <c r="T10" s="11">
        <v>1</v>
      </c>
      <c r="U10">
        <v>35.655999999999999</v>
      </c>
    </row>
    <row r="11" spans="1:21" x14ac:dyDescent="0.3">
      <c r="A11" s="1">
        <v>9</v>
      </c>
      <c r="B11" s="2" t="s">
        <v>3</v>
      </c>
      <c r="C11" s="2" t="s">
        <v>12</v>
      </c>
      <c r="E11">
        <v>2</v>
      </c>
      <c r="F11">
        <v>9</v>
      </c>
      <c r="G11">
        <v>2</v>
      </c>
      <c r="H11">
        <v>2</v>
      </c>
      <c r="I11">
        <v>0</v>
      </c>
      <c r="J11">
        <v>3</v>
      </c>
      <c r="K11">
        <v>2</v>
      </c>
      <c r="L11">
        <v>0</v>
      </c>
      <c r="M11">
        <v>0</v>
      </c>
      <c r="N11">
        <v>2</v>
      </c>
      <c r="O11">
        <v>1</v>
      </c>
      <c r="P11">
        <v>0</v>
      </c>
      <c r="Q11">
        <v>1</v>
      </c>
      <c r="R11" s="11">
        <v>1</v>
      </c>
      <c r="S11">
        <v>1</v>
      </c>
      <c r="T11" s="11">
        <v>2</v>
      </c>
      <c r="U11">
        <v>40.899000000000001</v>
      </c>
    </row>
    <row r="12" spans="1:21" x14ac:dyDescent="0.3">
      <c r="A12" s="1">
        <v>10</v>
      </c>
      <c r="B12" s="2" t="s">
        <v>4</v>
      </c>
      <c r="C12" s="2" t="s">
        <v>10</v>
      </c>
      <c r="E12">
        <v>2</v>
      </c>
      <c r="F12">
        <v>10</v>
      </c>
      <c r="G12">
        <v>2</v>
      </c>
      <c r="H12">
        <v>2</v>
      </c>
      <c r="I12">
        <v>0</v>
      </c>
      <c r="J12">
        <v>3</v>
      </c>
      <c r="K12">
        <v>2</v>
      </c>
      <c r="L12">
        <v>0</v>
      </c>
      <c r="M12">
        <v>0</v>
      </c>
      <c r="N12">
        <v>2</v>
      </c>
      <c r="O12">
        <v>1</v>
      </c>
      <c r="P12">
        <v>0</v>
      </c>
      <c r="Q12">
        <v>1</v>
      </c>
      <c r="R12" s="11">
        <v>0</v>
      </c>
      <c r="S12">
        <v>1</v>
      </c>
      <c r="T12" s="11">
        <v>3</v>
      </c>
      <c r="U12">
        <v>30.977</v>
      </c>
    </row>
    <row r="13" spans="1:21" x14ac:dyDescent="0.3">
      <c r="A13" s="1">
        <v>11</v>
      </c>
      <c r="B13" s="2" t="s">
        <v>3</v>
      </c>
      <c r="C13" s="2" t="s">
        <v>11</v>
      </c>
      <c r="E13">
        <v>2</v>
      </c>
      <c r="F13">
        <v>11</v>
      </c>
      <c r="G13">
        <v>2</v>
      </c>
      <c r="H13">
        <v>3</v>
      </c>
      <c r="I13">
        <v>12</v>
      </c>
      <c r="J13">
        <v>4</v>
      </c>
      <c r="K13">
        <v>1</v>
      </c>
      <c r="L13">
        <v>0</v>
      </c>
      <c r="M13">
        <v>0</v>
      </c>
      <c r="N13">
        <v>2</v>
      </c>
      <c r="O13">
        <v>1</v>
      </c>
      <c r="P13">
        <v>0</v>
      </c>
      <c r="Q13">
        <v>1</v>
      </c>
      <c r="R13" s="11">
        <v>1</v>
      </c>
      <c r="S13">
        <v>1</v>
      </c>
      <c r="T13" s="11">
        <v>1</v>
      </c>
      <c r="U13">
        <v>34.048000000000002</v>
      </c>
    </row>
    <row r="14" spans="1:21" x14ac:dyDescent="0.3">
      <c r="A14" s="1">
        <v>12</v>
      </c>
      <c r="B14" s="2" t="s">
        <v>4</v>
      </c>
      <c r="C14" s="2" t="s">
        <v>12</v>
      </c>
      <c r="E14">
        <v>2</v>
      </c>
      <c r="F14">
        <v>12</v>
      </c>
      <c r="G14">
        <v>2</v>
      </c>
      <c r="H14">
        <v>3</v>
      </c>
      <c r="I14">
        <v>12</v>
      </c>
      <c r="J14">
        <v>4</v>
      </c>
      <c r="K14">
        <v>1</v>
      </c>
      <c r="L14">
        <v>0</v>
      </c>
      <c r="M14">
        <v>0</v>
      </c>
      <c r="N14">
        <v>2</v>
      </c>
      <c r="O14">
        <v>1</v>
      </c>
      <c r="P14">
        <v>0</v>
      </c>
      <c r="Q14">
        <v>1</v>
      </c>
      <c r="R14" s="11">
        <v>0</v>
      </c>
      <c r="S14">
        <v>1</v>
      </c>
      <c r="T14" s="11">
        <v>2</v>
      </c>
      <c r="U14">
        <v>30.225000000000001</v>
      </c>
    </row>
    <row r="15" spans="1:21" x14ac:dyDescent="0.3">
      <c r="A15" s="1">
        <v>13</v>
      </c>
      <c r="B15" s="2" t="s">
        <v>5</v>
      </c>
      <c r="C15" s="2" t="s">
        <v>10</v>
      </c>
      <c r="E15">
        <v>2</v>
      </c>
      <c r="F15">
        <v>13</v>
      </c>
      <c r="G15">
        <v>3</v>
      </c>
      <c r="H15">
        <v>1</v>
      </c>
      <c r="I15">
        <v>0</v>
      </c>
      <c r="J15">
        <v>2</v>
      </c>
      <c r="K15">
        <v>4</v>
      </c>
      <c r="L15">
        <v>0</v>
      </c>
      <c r="M15">
        <v>0</v>
      </c>
      <c r="N15">
        <v>3</v>
      </c>
      <c r="O15">
        <v>0</v>
      </c>
      <c r="P15">
        <v>1</v>
      </c>
      <c r="Q15">
        <v>1</v>
      </c>
      <c r="R15" s="11">
        <v>2</v>
      </c>
      <c r="S15">
        <v>1</v>
      </c>
      <c r="T15" s="11">
        <v>3</v>
      </c>
      <c r="U15">
        <v>89.933999999999997</v>
      </c>
    </row>
    <row r="16" spans="1:21" x14ac:dyDescent="0.3">
      <c r="A16" s="1">
        <v>14</v>
      </c>
      <c r="B16" s="2" t="s">
        <v>6</v>
      </c>
      <c r="C16" s="2" t="s">
        <v>11</v>
      </c>
      <c r="E16">
        <v>2</v>
      </c>
      <c r="F16">
        <v>14</v>
      </c>
      <c r="G16">
        <v>3</v>
      </c>
      <c r="H16">
        <v>1</v>
      </c>
      <c r="I16">
        <v>0</v>
      </c>
      <c r="J16">
        <v>2</v>
      </c>
      <c r="K16">
        <v>4</v>
      </c>
      <c r="L16">
        <v>0</v>
      </c>
      <c r="M16">
        <v>0</v>
      </c>
      <c r="N16">
        <v>3</v>
      </c>
      <c r="O16">
        <v>0</v>
      </c>
      <c r="P16">
        <v>1</v>
      </c>
      <c r="Q16">
        <v>1</v>
      </c>
      <c r="R16" s="11">
        <v>3</v>
      </c>
      <c r="S16">
        <v>1</v>
      </c>
      <c r="T16" s="11">
        <v>1</v>
      </c>
      <c r="U16">
        <v>25.466999999999999</v>
      </c>
    </row>
    <row r="17" spans="1:21" x14ac:dyDescent="0.3">
      <c r="A17" s="1">
        <v>15</v>
      </c>
      <c r="B17" s="2" t="s">
        <v>5</v>
      </c>
      <c r="C17" s="2" t="s">
        <v>12</v>
      </c>
      <c r="E17">
        <v>2</v>
      </c>
      <c r="F17">
        <v>15</v>
      </c>
      <c r="G17">
        <v>3</v>
      </c>
      <c r="H17">
        <v>2</v>
      </c>
      <c r="I17">
        <v>14</v>
      </c>
      <c r="J17">
        <v>2</v>
      </c>
      <c r="K17">
        <v>1</v>
      </c>
      <c r="L17">
        <v>0</v>
      </c>
      <c r="M17">
        <v>2</v>
      </c>
      <c r="N17">
        <v>2</v>
      </c>
      <c r="O17">
        <v>0</v>
      </c>
      <c r="P17">
        <v>1</v>
      </c>
      <c r="Q17">
        <v>1</v>
      </c>
      <c r="R17" s="11">
        <v>2</v>
      </c>
      <c r="S17">
        <v>1</v>
      </c>
      <c r="T17" s="11">
        <v>2</v>
      </c>
      <c r="U17">
        <v>26.681000000000001</v>
      </c>
    </row>
    <row r="18" spans="1:21" x14ac:dyDescent="0.3">
      <c r="A18" s="1">
        <v>16</v>
      </c>
      <c r="B18" s="2" t="s">
        <v>6</v>
      </c>
      <c r="C18" s="2" t="s">
        <v>10</v>
      </c>
      <c r="E18">
        <v>2</v>
      </c>
      <c r="F18">
        <v>16</v>
      </c>
      <c r="G18">
        <v>3</v>
      </c>
      <c r="H18">
        <v>2</v>
      </c>
      <c r="I18">
        <v>14</v>
      </c>
      <c r="J18">
        <v>2</v>
      </c>
      <c r="K18">
        <v>1</v>
      </c>
      <c r="L18">
        <v>0</v>
      </c>
      <c r="M18">
        <v>2</v>
      </c>
      <c r="N18">
        <v>2</v>
      </c>
      <c r="O18">
        <v>0</v>
      </c>
      <c r="P18">
        <v>1</v>
      </c>
      <c r="Q18">
        <v>1</v>
      </c>
      <c r="R18" s="11">
        <v>3</v>
      </c>
      <c r="S18">
        <v>1</v>
      </c>
      <c r="T18" s="11">
        <v>3</v>
      </c>
      <c r="U18">
        <v>17.655000000000001</v>
      </c>
    </row>
    <row r="19" spans="1:21" x14ac:dyDescent="0.3">
      <c r="A19" s="1">
        <v>17</v>
      </c>
      <c r="B19" s="2" t="s">
        <v>5</v>
      </c>
      <c r="C19" s="2" t="s">
        <v>11</v>
      </c>
      <c r="E19">
        <v>2</v>
      </c>
      <c r="F19">
        <v>17</v>
      </c>
      <c r="G19">
        <v>3</v>
      </c>
      <c r="H19">
        <v>3</v>
      </c>
      <c r="I19">
        <v>19</v>
      </c>
      <c r="J19">
        <v>4</v>
      </c>
      <c r="K19">
        <v>1</v>
      </c>
      <c r="L19">
        <v>0</v>
      </c>
      <c r="M19">
        <v>1</v>
      </c>
      <c r="N19">
        <v>2</v>
      </c>
      <c r="O19">
        <v>1</v>
      </c>
      <c r="P19">
        <v>0</v>
      </c>
      <c r="Q19">
        <v>0</v>
      </c>
      <c r="R19" s="11">
        <v>2</v>
      </c>
      <c r="S19">
        <v>1</v>
      </c>
      <c r="T19" s="11">
        <v>1</v>
      </c>
      <c r="U19">
        <v>20.797999999999998</v>
      </c>
    </row>
    <row r="20" spans="1:21" x14ac:dyDescent="0.3">
      <c r="A20" s="1">
        <v>18</v>
      </c>
      <c r="B20" s="2" t="s">
        <v>6</v>
      </c>
      <c r="C20" s="2" t="s">
        <v>12</v>
      </c>
      <c r="E20">
        <v>2</v>
      </c>
      <c r="F20">
        <v>18</v>
      </c>
      <c r="G20">
        <v>3</v>
      </c>
      <c r="H20">
        <v>3</v>
      </c>
      <c r="I20">
        <v>19</v>
      </c>
      <c r="J20">
        <v>4</v>
      </c>
      <c r="K20">
        <v>1</v>
      </c>
      <c r="L20">
        <v>0</v>
      </c>
      <c r="M20">
        <v>1</v>
      </c>
      <c r="N20">
        <v>2</v>
      </c>
      <c r="O20">
        <v>1</v>
      </c>
      <c r="P20">
        <v>0</v>
      </c>
      <c r="Q20">
        <v>0</v>
      </c>
      <c r="R20" s="11">
        <v>3</v>
      </c>
      <c r="S20">
        <v>1</v>
      </c>
      <c r="T20" s="11">
        <v>2</v>
      </c>
      <c r="U20">
        <v>16.309999999999999</v>
      </c>
    </row>
    <row r="21" spans="1:21" x14ac:dyDescent="0.3">
      <c r="A21" s="1">
        <v>19</v>
      </c>
      <c r="B21" s="2" t="s">
        <v>7</v>
      </c>
      <c r="C21" s="1" t="s">
        <v>9</v>
      </c>
      <c r="E21">
        <v>2</v>
      </c>
      <c r="F21">
        <v>19</v>
      </c>
      <c r="G21">
        <v>4</v>
      </c>
      <c r="R21" s="11">
        <v>5</v>
      </c>
      <c r="S21">
        <v>0</v>
      </c>
      <c r="T21">
        <v>0</v>
      </c>
      <c r="U21">
        <v>16.600000000000001</v>
      </c>
    </row>
    <row r="22" spans="1:21" x14ac:dyDescent="0.3">
      <c r="A22" s="1">
        <v>20</v>
      </c>
      <c r="B22" s="2" t="s">
        <v>8</v>
      </c>
      <c r="C22" s="1" t="s">
        <v>9</v>
      </c>
      <c r="E22">
        <v>2</v>
      </c>
      <c r="F22">
        <v>20</v>
      </c>
      <c r="G22">
        <v>4</v>
      </c>
      <c r="R22" s="11">
        <v>4</v>
      </c>
      <c r="S22">
        <v>0</v>
      </c>
      <c r="T22">
        <v>0</v>
      </c>
      <c r="U22">
        <v>12.124000000000001</v>
      </c>
    </row>
    <row r="23" spans="1:21" x14ac:dyDescent="0.3">
      <c r="B23" s="2" t="s">
        <v>30</v>
      </c>
      <c r="E23">
        <v>2</v>
      </c>
      <c r="F23">
        <v>21</v>
      </c>
      <c r="G23">
        <v>5</v>
      </c>
      <c r="R23">
        <v>6</v>
      </c>
      <c r="S23">
        <v>0</v>
      </c>
      <c r="T23">
        <v>0</v>
      </c>
      <c r="U23">
        <v>15.32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23-E42E-4DF3-8224-00A357F2CBD8}">
  <dimension ref="A1:B22"/>
  <sheetViews>
    <sheetView workbookViewId="0">
      <selection activeCell="E12" sqref="E12"/>
    </sheetView>
  </sheetViews>
  <sheetFormatPr baseColWidth="10" defaultRowHeight="14.4" x14ac:dyDescent="0.3"/>
  <sheetData>
    <row r="1" spans="1:2" x14ac:dyDescent="0.3">
      <c r="A1" s="1" t="s">
        <v>0</v>
      </c>
      <c r="B1" t="s">
        <v>48</v>
      </c>
    </row>
    <row r="2" spans="1:2" x14ac:dyDescent="0.3">
      <c r="A2" s="1">
        <v>1</v>
      </c>
      <c r="B2" s="11">
        <v>10</v>
      </c>
    </row>
    <row r="3" spans="1:2" x14ac:dyDescent="0.3">
      <c r="A3" s="1">
        <v>2</v>
      </c>
      <c r="B3" s="11">
        <v>10</v>
      </c>
    </row>
    <row r="4" spans="1:2" x14ac:dyDescent="0.3">
      <c r="A4" s="1">
        <v>3</v>
      </c>
      <c r="B4" s="13">
        <v>12</v>
      </c>
    </row>
    <row r="5" spans="1:2" x14ac:dyDescent="0.3">
      <c r="A5" s="1">
        <v>4</v>
      </c>
      <c r="B5" s="13">
        <v>13</v>
      </c>
    </row>
    <row r="6" spans="1:2" x14ac:dyDescent="0.3">
      <c r="A6" s="1">
        <v>5</v>
      </c>
      <c r="B6" s="13">
        <v>14</v>
      </c>
    </row>
    <row r="7" spans="1:2" x14ac:dyDescent="0.3">
      <c r="A7" s="1">
        <v>6</v>
      </c>
      <c r="B7" s="13">
        <v>15</v>
      </c>
    </row>
    <row r="8" spans="1:2" x14ac:dyDescent="0.3">
      <c r="A8" s="1">
        <v>7</v>
      </c>
      <c r="B8" s="13">
        <v>16</v>
      </c>
    </row>
    <row r="9" spans="1:2" x14ac:dyDescent="0.3">
      <c r="A9" s="1">
        <v>8</v>
      </c>
      <c r="B9" s="13">
        <v>17</v>
      </c>
    </row>
    <row r="10" spans="1:2" x14ac:dyDescent="0.3">
      <c r="A10" s="1">
        <v>9</v>
      </c>
      <c r="B10" s="13">
        <v>18</v>
      </c>
    </row>
    <row r="11" spans="1:2" x14ac:dyDescent="0.3">
      <c r="A11" s="1">
        <v>10</v>
      </c>
      <c r="B11" s="13">
        <v>19</v>
      </c>
    </row>
    <row r="12" spans="1:2" x14ac:dyDescent="0.3">
      <c r="A12" s="1">
        <v>11</v>
      </c>
      <c r="B12" s="13">
        <v>20</v>
      </c>
    </row>
    <row r="13" spans="1:2" x14ac:dyDescent="0.3">
      <c r="A13" s="1">
        <v>12</v>
      </c>
      <c r="B13" s="13">
        <v>21</v>
      </c>
    </row>
    <row r="14" spans="1:2" x14ac:dyDescent="0.3">
      <c r="A14" s="1">
        <v>13</v>
      </c>
      <c r="B14" s="11">
        <v>22</v>
      </c>
    </row>
    <row r="15" spans="1:2" x14ac:dyDescent="0.3">
      <c r="A15" s="1">
        <v>14</v>
      </c>
      <c r="B15" s="11">
        <v>23</v>
      </c>
    </row>
    <row r="16" spans="1:2" x14ac:dyDescent="0.3">
      <c r="A16" s="1">
        <v>15</v>
      </c>
      <c r="B16" s="11">
        <v>24</v>
      </c>
    </row>
    <row r="17" spans="1:2" x14ac:dyDescent="0.3">
      <c r="A17" s="1">
        <v>16</v>
      </c>
      <c r="B17" s="11">
        <v>13</v>
      </c>
    </row>
    <row r="18" spans="1:2" x14ac:dyDescent="0.3">
      <c r="A18" s="1">
        <v>17</v>
      </c>
      <c r="B18" s="13">
        <v>22</v>
      </c>
    </row>
    <row r="19" spans="1:2" x14ac:dyDescent="0.3">
      <c r="A19" s="1">
        <v>18</v>
      </c>
      <c r="B19" s="12">
        <v>27</v>
      </c>
    </row>
    <row r="20" spans="1:2" x14ac:dyDescent="0.3">
      <c r="A20" s="1">
        <v>19</v>
      </c>
      <c r="B20" s="12">
        <v>15</v>
      </c>
    </row>
    <row r="21" spans="1:2" x14ac:dyDescent="0.3">
      <c r="A21" s="1">
        <v>20</v>
      </c>
      <c r="B21" s="12">
        <v>13</v>
      </c>
    </row>
    <row r="22" spans="1:2" x14ac:dyDescent="0.3">
      <c r="B2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B366-BB8C-49C6-9DEC-1E9B3C0BE7AB}">
  <dimension ref="A1:S21"/>
  <sheetViews>
    <sheetView zoomScale="88" zoomScaleNormal="88" workbookViewId="0">
      <selection activeCell="P27" sqref="P27"/>
    </sheetView>
  </sheetViews>
  <sheetFormatPr baseColWidth="10" defaultRowHeight="14.4" x14ac:dyDescent="0.3"/>
  <cols>
    <col min="1" max="1" width="8.21875" bestFit="1" customWidth="1"/>
    <col min="2" max="2" width="9.21875" bestFit="1" customWidth="1"/>
    <col min="3" max="3" width="9.77734375" bestFit="1" customWidth="1"/>
    <col min="4" max="4" width="16" bestFit="1" customWidth="1"/>
    <col min="5" max="5" width="14.21875" bestFit="1" customWidth="1"/>
    <col min="6" max="6" width="14.33203125" bestFit="1" customWidth="1"/>
    <col min="7" max="7" width="16.5546875" bestFit="1" customWidth="1"/>
    <col min="8" max="8" width="14.77734375" bestFit="1" customWidth="1"/>
    <col min="9" max="9" width="14.88671875" bestFit="1" customWidth="1"/>
    <col min="10" max="10" width="14.44140625" bestFit="1" customWidth="1"/>
    <col min="11" max="11" width="12.88671875" bestFit="1" customWidth="1"/>
    <col min="12" max="12" width="13" bestFit="1" customWidth="1"/>
    <col min="13" max="13" width="16.21875" bestFit="1" customWidth="1"/>
    <col min="14" max="14" width="14.44140625" bestFit="1" customWidth="1"/>
    <col min="15" max="15" width="14.5546875" bestFit="1" customWidth="1"/>
    <col min="16" max="16" width="7.88671875" bestFit="1" customWidth="1"/>
    <col min="17" max="17" width="9.44140625" bestFit="1" customWidth="1"/>
    <col min="18" max="18" width="3.44140625" bestFit="1" customWidth="1"/>
    <col min="19" max="19" width="2.5546875" bestFit="1" customWidth="1"/>
  </cols>
  <sheetData>
    <row r="1" spans="1:19" x14ac:dyDescent="0.3">
      <c r="A1" t="s">
        <v>0</v>
      </c>
      <c r="B1" t="s">
        <v>3</v>
      </c>
      <c r="C1" t="s">
        <v>4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5</v>
      </c>
      <c r="Q1" t="s">
        <v>6</v>
      </c>
      <c r="R1" t="s">
        <v>28</v>
      </c>
      <c r="S1" t="s">
        <v>29</v>
      </c>
    </row>
    <row r="2" spans="1:19" x14ac:dyDescent="0.3">
      <c r="A2" s="3">
        <v>1</v>
      </c>
      <c r="B2" s="4">
        <f>COUNTIFS('test 1'!A:A, $A2, 'test 1'!B:B, "aprobado") +
 COUNTIFS('test 2'!A:A, $A2, 'test 2'!B:B, "aprobado") +
 COUNTIFS('test 3'!A:A, $A2, 'test 3'!B:B, "aprobado")</f>
        <v>2</v>
      </c>
      <c r="C2" s="5">
        <f>COUNTIFS('test 1'!A:A, $A2, 'test 1'!B:B, "reprobado") +
 COUNTIFS('test 2'!A:A, $A2, 'test 2'!B:B, "reprobado") +
 COUNTIFS('test 3'!A:A, $A2, 'test 3'!B:B, "reprobado")</f>
        <v>1</v>
      </c>
      <c r="D2" s="3">
        <f>COUNTIFS('test 1'!A:A, $A2, 'test 1'!C:C, "mucho", 'test 1'!B:B, "aprobado") +
 COUNTIFS('test 2'!A:A, $A2, 'test 2'!C:C, "mucho", 'test 2'!B:B, "aprobado") +
 COUNTIFS('test 3'!A:A, $A2, 'test 3'!C:C, "mucho", 'test 3'!B:B, "aprobado")</f>
        <v>0</v>
      </c>
      <c r="E2" s="3">
        <f>COUNTIFS('test 1'!A:A, $A2, 'test 1'!C:C, "poco", 'test 1'!B:B, "aprobado") +
 COUNTIFS('test 2'!A:A, $A2, 'test 2'!C:C, "poco", 'test 2'!B:B, "aprobado") +
 COUNTIFS('test 3'!A:A, $A2, 'test 3'!C:C, "poco", 'test 3'!B:B, "aprobado")</f>
        <v>0</v>
      </c>
      <c r="F2" s="3">
        <f>COUNTIFS('test 1'!A:A, $A2, 'test 1'!C:C, "nada", 'test 1'!B:B, "aprobado") +
 COUNTIFS('test 2'!A:A, $A2, 'test 2'!C:C, "nada", 'test 2'!B:B, "aprobado") +
 COUNTIFS('test 3'!A:A, $A2, 'test 3'!C:C, "nada", 'test 3'!B:B, "aprobado")</f>
        <v>0</v>
      </c>
      <c r="G2" s="3">
        <f>COUNTIFS('test 1'!A:A, $A2, 'test 1'!C:C, "mucho", 'test 1'!B:B, "reprobado") +
 COUNTIFS('test 2'!A:A, $A2, 'test 2'!C:C, "mucho", 'test 2'!B:B, "reprobado") +
 COUNTIFS('test 3'!A:A, $A2, 'test 3'!C:C, "mucho", 'test 3'!B:B, "reprobado")</f>
        <v>0</v>
      </c>
      <c r="H2" s="3">
        <f>COUNTIFS('test 1'!A:A, $A2, 'test 1'!C:C, "poco", 'test 1'!B:B, "reprobado") +
 COUNTIFS('test 2'!A:A, $A2, 'test 2'!C:C, "poco", 'test 2'!B:B, "reprobado") +
 COUNTIFS('test 3'!A:A, $A2, 'test 3'!C:C, "poco", 'test 3'!B:B, "reprobado")</f>
        <v>0</v>
      </c>
      <c r="I2" s="3">
        <f>COUNTIFS('test 1'!A:A, $A2, 'test 1'!C:C, "nada", 'test 1'!B:B, "reprobado") +
 COUNTIFS('test 2'!A:A, $A2, 'test 2'!C:C, "nada", 'test 2'!B:B, "reprobado") +
 COUNTIFS('test 3'!A:A, $A2, 'test 3'!C:C, "nada", 'test 3'!B:B, "reprobado")</f>
        <v>0</v>
      </c>
      <c r="J2" s="3">
        <f>COUNTIFS('test 1'!A:A, $A2, 'test 1'!C:C, "mucho", 'test 1'!B:B, "correcto") +
 COUNTIFS('test 2'!A:A, $A2, 'test 2'!C:C, "mucho", 'test 2'!B:B, "correcto") +
 COUNTIFS('test 3'!A:A, $A2, 'test 3'!C:C, "mucho", 'test 3'!B:B, "correcto")</f>
        <v>0</v>
      </c>
      <c r="K2" s="3">
        <f>COUNTIFS('test 1'!A:A, $A2, 'test 1'!C:C, "poco", 'test 1'!B:B, "correcto") +
 COUNTIFS('test 2'!A:A, $A2, 'test 2'!C:C, "poco", 'test 2'!B:B, "correcto") +
 COUNTIFS('test 3'!A:A, $A2, 'test 3'!C:C, "poco", 'test 3'!B:B, "correcto")</f>
        <v>0</v>
      </c>
      <c r="L2" s="3">
        <f>COUNTIFS('test 1'!A:A, $A2, 'test 1'!C:C, "nada", 'test 1'!B:B, "correcto") +
 COUNTIFS('test 2'!A:A, $A2, 'test 2'!C:C, "nada", 'test 2'!B:B, "correcto") +
 COUNTIFS('test 3'!A:A, $A2, 'test 3'!C:C, "nada", 'test 3'!B:B, "correcto")</f>
        <v>0</v>
      </c>
      <c r="M2" s="3">
        <f>COUNTIFS('test 1'!A:A, $A2, 'test 1'!C:C, "mucho", 'test 1'!B:B, "incorrecto") +
 COUNTIFS('test 2'!A:A, $A2, 'test 2'!C:C, "mucho", 'test 2'!B:B, "incorrecto") +
 COUNTIFS('test 3'!A:A, $A2, 'test 3'!C:C, "mucho", 'test 3'!B:B, "incorrecto")</f>
        <v>0</v>
      </c>
      <c r="N2" s="3">
        <f>COUNTIFS('test 1'!A:A, $A2, 'test 1'!C:C, "poco", 'test 1'!B:B, "incorrecto") +
 COUNTIFS('test 2'!A:A, $A2, 'test 2'!C:C, "poco", 'test 2'!B:B, "incorrecto") +
 COUNTIFS('test 3'!A:A, $A2, 'test 3'!C:C, "poco", 'test 3'!B:B, "incorrecto")</f>
        <v>0</v>
      </c>
      <c r="O2" s="3">
        <f>COUNTIFS('test 1'!A:A, $A2, 'test 1'!C:C, "nada", 'test 1'!B:B, "incorrecto") +
 COUNTIFS('test 2'!A:A, $A2, 'test 2'!C:C, "nada", 'test 2'!B:B, "incorrecto") +
 COUNTIFS('test 3'!A:A, $A2, 'test 3'!C:C, "nada", 'test 3'!B:B, "incorrecto")</f>
        <v>0</v>
      </c>
      <c r="P2" s="3">
        <f>COUNTIFS('test 1'!A:A, $A2, 'test 1'!B:B, "correcto") +
 COUNTIFS('test 2'!A:A, $A2, 'test 2'!B:B, "correcto") +
 COUNTIFS('test 3'!A:A, $A2, 'test 3'!B:B, "correcto")</f>
        <v>0</v>
      </c>
      <c r="Q2" s="3">
        <f>COUNTIFS('test 1'!A:A, $A2, 'test 1'!B:B, "incorrecto") +
 COUNTIFS('test 2'!A:A, $A2, 'test 2'!B:B, "incorrecto") +
 COUNTIFS('test 3'!A:A, $A2, 'test 3'!B:B, "incorrecto")</f>
        <v>0</v>
      </c>
      <c r="R2" s="3">
        <f>COUNTIFS('test 1'!A:A, $A2, 'test 1'!B:B, "IDS") +
 COUNTIFS('test 2'!A:A, $A2, 'test 2'!B:B, "IDS") +
 COUNTIFS('test 3'!A:A, $A2, 'test 3'!B:B, "IDS")</f>
        <v>0</v>
      </c>
      <c r="S2" s="3">
        <f>COUNTIFS('test 1'!A:A, $A2, 'test 1'!B:B, "DT") +
 COUNTIFS('test 2'!A:A, $A2, 'test 2'!B:B, "DT") +
 COUNTIFS('test 3'!A:A, $A2, 'test 3'!B:B, "DT")</f>
        <v>0</v>
      </c>
    </row>
    <row r="3" spans="1:19" x14ac:dyDescent="0.3">
      <c r="A3" s="3">
        <v>2</v>
      </c>
      <c r="B3" s="4">
        <f>COUNTIFS('test 1'!A:A, $A3, 'test 1'!B:B, "aprobado") +
 COUNTIFS('test 2'!A:A, $A3, 'test 2'!B:B, "aprobado") +
 COUNTIFS('test 3'!A:A, $A3, 'test 3'!B:B, "aprobado")</f>
        <v>2</v>
      </c>
      <c r="C3" s="5">
        <f>COUNTIFS('test 1'!A:A, $A3, 'test 1'!B:B, "reprobado") +
 COUNTIFS('test 2'!A:A, $A3, 'test 2'!B:B, "reprobado") +
 COUNTIFS('test 3'!A:A, $A3, 'test 3'!B:B, "reprobado")</f>
        <v>1</v>
      </c>
      <c r="D3" s="3">
        <f>COUNTIFS('test 1'!A:A, $A3, 'test 1'!C:C, "mucho", 'test 1'!B:B, "aprobado") +
 COUNTIFS('test 2'!A:A, $A3, 'test 2'!C:C, "mucho", 'test 2'!B:B, "aprobado") +
 COUNTIFS('test 3'!A:A, $A3, 'test 3'!C:C, "mucho", 'test 3'!B:B, "aprobado")</f>
        <v>0</v>
      </c>
      <c r="E3" s="3">
        <f>COUNTIFS('test 1'!A:A, $A3, 'test 1'!C:C, "poco", 'test 1'!B:B, "aprobado") +
 COUNTIFS('test 2'!A:A, $A3, 'test 2'!C:C, "poco", 'test 2'!B:B, "aprobado") +
 COUNTIFS('test 3'!A:A, $A3, 'test 3'!C:C, "poco", 'test 3'!B:B, "aprobado")</f>
        <v>0</v>
      </c>
      <c r="F3" s="3">
        <f>COUNTIFS('test 1'!A:A, $A3, 'test 1'!C:C, "nada", 'test 1'!B:B, "aprobado") +
 COUNTIFS('test 2'!A:A, $A3, 'test 2'!C:C, "nada", 'test 2'!B:B, "aprobado") +
 COUNTIFS('test 3'!A:A, $A3, 'test 3'!C:C, "nada", 'test 3'!B:B, "aprobado")</f>
        <v>0</v>
      </c>
      <c r="G3" s="3">
        <f>COUNTIFS('test 1'!A:A, $A3, 'test 1'!C:C, "mucho", 'test 1'!B:B, "reprobado") +
 COUNTIFS('test 2'!A:A, $A3, 'test 2'!C:C, "mucho", 'test 2'!B:B, "reprobado") +
 COUNTIFS('test 3'!A:A, $A3, 'test 3'!C:C, "mucho", 'test 3'!B:B, "reprobado")</f>
        <v>0</v>
      </c>
      <c r="H3" s="3">
        <f>COUNTIFS('test 1'!A:A, $A3, 'test 1'!C:C, "poco", 'test 1'!B:B, "reprobado") +
 COUNTIFS('test 2'!A:A, $A3, 'test 2'!C:C, "poco", 'test 2'!B:B, "reprobado") +
 COUNTIFS('test 3'!A:A, $A3, 'test 3'!C:C, "poco", 'test 3'!B:B, "reprobado")</f>
        <v>0</v>
      </c>
      <c r="I3" s="3">
        <f>COUNTIFS('test 1'!A:A, $A3, 'test 1'!C:C, "nada", 'test 1'!B:B, "reprobado") +
 COUNTIFS('test 2'!A:A, $A3, 'test 2'!C:C, "nada", 'test 2'!B:B, "reprobado") +
 COUNTIFS('test 3'!A:A, $A3, 'test 3'!C:C, "nada", 'test 3'!B:B, "reprobado")</f>
        <v>0</v>
      </c>
      <c r="J3" s="3">
        <f>COUNTIFS('test 1'!A:A, $A3, 'test 1'!C:C, "mucho", 'test 1'!B:B, "correcto") +
 COUNTIFS('test 2'!A:A, $A3, 'test 2'!C:C, "mucho", 'test 2'!B:B, "correcto") +
 COUNTIFS('test 3'!A:A, $A3, 'test 3'!C:C, "mucho", 'test 3'!B:B, "correcto")</f>
        <v>0</v>
      </c>
      <c r="K3" s="3">
        <f>COUNTIFS('test 1'!A:A, $A3, 'test 1'!C:C, "poco", 'test 1'!B:B, "correcto") +
 COUNTIFS('test 2'!A:A, $A3, 'test 2'!C:C, "poco", 'test 2'!B:B, "correcto") +
 COUNTIFS('test 3'!A:A, $A3, 'test 3'!C:C, "poco", 'test 3'!B:B, "correcto")</f>
        <v>0</v>
      </c>
      <c r="L3" s="3">
        <f>COUNTIFS('test 1'!A:A, $A3, 'test 1'!C:C, "nada", 'test 1'!B:B, "correcto") +
 COUNTIFS('test 2'!A:A, $A3, 'test 2'!C:C, "nada", 'test 2'!B:B, "correcto") +
 COUNTIFS('test 3'!A:A, $A3, 'test 3'!C:C, "nada", 'test 3'!B:B, "correcto")</f>
        <v>0</v>
      </c>
      <c r="M3" s="3">
        <f>COUNTIFS('test 1'!A:A, $A3, 'test 1'!C:C, "mucho", 'test 1'!B:B, "incorrecto") +
 COUNTIFS('test 2'!A:A, $A3, 'test 2'!C:C, "mucho", 'test 2'!B:B, "incorrecto") +
 COUNTIFS('test 3'!A:A, $A3, 'test 3'!C:C, "mucho", 'test 3'!B:B, "incorrecto")</f>
        <v>0</v>
      </c>
      <c r="N3" s="3">
        <f>COUNTIFS('test 1'!A:A, $A3, 'test 1'!C:C, "poco", 'test 1'!B:B, "incorrecto") +
 COUNTIFS('test 2'!A:A, $A3, 'test 2'!C:C, "poco", 'test 2'!B:B, "incorrecto") +
 COUNTIFS('test 3'!A:A, $A3, 'test 3'!C:C, "poco", 'test 3'!B:B, "incorrecto")</f>
        <v>0</v>
      </c>
      <c r="O3" s="3">
        <f>COUNTIFS('test 1'!A:A, $A3, 'test 1'!C:C, "nada", 'test 1'!B:B, "incorrecto") +
 COUNTIFS('test 2'!A:A, $A3, 'test 2'!C:C, "nada", 'test 2'!B:B, "incorrecto") +
 COUNTIFS('test 3'!A:A, $A3, 'test 3'!C:C, "nada", 'test 3'!B:B, "incorrecto")</f>
        <v>0</v>
      </c>
      <c r="P3" s="3">
        <f>COUNTIFS('test 1'!A:A, $A3, 'test 1'!B:B, "correcto") +
 COUNTIFS('test 2'!A:A, $A3, 'test 2'!B:B, "correcto") +
 COUNTIFS('test 3'!A:A, $A3, 'test 3'!B:B, "correcto")</f>
        <v>0</v>
      </c>
      <c r="Q3" s="3">
        <f>COUNTIFS('test 1'!A:A, $A3, 'test 1'!B:B, "incorrecto") +
 COUNTIFS('test 2'!A:A, $A3, 'test 2'!B:B, "incorrecto") +
 COUNTIFS('test 3'!A:A, $A3, 'test 3'!B:B, "incorrecto")</f>
        <v>0</v>
      </c>
      <c r="R3" s="3">
        <f>COUNTIFS('test 1'!A:A, $A3, 'test 1'!B:B, "IDS") +
 COUNTIFS('test 2'!A:A, $A3, 'test 2'!B:B, "IDS") +
 COUNTIFS('test 3'!A:A, $A3, 'test 3'!B:B, "IDS")</f>
        <v>0</v>
      </c>
      <c r="S3" s="3">
        <f>COUNTIFS('test 1'!A:A, $A3, 'test 1'!B:B, "DT") +
 COUNTIFS('test 2'!A:A, $A3, 'test 2'!B:B, "DT") +
 COUNTIFS('test 3'!A:A, $A3, 'test 3'!B:B, "DT")</f>
        <v>0</v>
      </c>
    </row>
    <row r="4" spans="1:19" x14ac:dyDescent="0.3">
      <c r="A4" s="3">
        <v>3</v>
      </c>
      <c r="B4" s="4">
        <f>COUNTIFS('test 1'!A:A, $A4, 'test 1'!B:B, "aprobado") +
 COUNTIFS('test 2'!A:A, $A4, 'test 2'!B:B, "aprobado") +
 COUNTIFS('test 3'!A:A, $A4, 'test 3'!B:B, "aprobado")</f>
        <v>1</v>
      </c>
      <c r="C4" s="5">
        <f>COUNTIFS('test 1'!A:A, $A4, 'test 1'!B:B, "reprobado") +
 COUNTIFS('test 2'!A:A, $A4, 'test 2'!B:B, "reprobado") +
 COUNTIFS('test 3'!A:A, $A4, 'test 3'!B:B, "reprobado")</f>
        <v>2</v>
      </c>
      <c r="D4" s="3">
        <f>COUNTIFS('test 1'!A:A, $A4, 'test 1'!C:C, "mucho", 'test 1'!B:B, "aprobado") +
 COUNTIFS('test 2'!A:A, $A4, 'test 2'!C:C, "mucho", 'test 2'!B:B, "aprobado") +
 COUNTIFS('test 3'!A:A, $A4, 'test 3'!C:C, "mucho", 'test 3'!B:B, "aprobado")</f>
        <v>0</v>
      </c>
      <c r="E4" s="3">
        <f>COUNTIFS('test 1'!A:A, $A4, 'test 1'!C:C, "poco", 'test 1'!B:B, "aprobado") +
 COUNTIFS('test 2'!A:A, $A4, 'test 2'!C:C, "poco", 'test 2'!B:B, "aprobado") +
 COUNTIFS('test 3'!A:A, $A4, 'test 3'!C:C, "poco", 'test 3'!B:B, "aprobado")</f>
        <v>0</v>
      </c>
      <c r="F4" s="3">
        <f>COUNTIFS('test 1'!A:A, $A4, 'test 1'!C:C, "nada", 'test 1'!B:B, "aprobado") +
 COUNTIFS('test 2'!A:A, $A4, 'test 2'!C:C, "nada", 'test 2'!B:B, "aprobado") +
 COUNTIFS('test 3'!A:A, $A4, 'test 3'!C:C, "nada", 'test 3'!B:B, "aprobado")</f>
        <v>0</v>
      </c>
      <c r="G4" s="3">
        <f>COUNTIFS('test 1'!A:A, $A4, 'test 1'!C:C, "mucho", 'test 1'!B:B, "reprobado") +
 COUNTIFS('test 2'!A:A, $A4, 'test 2'!C:C, "mucho", 'test 2'!B:B, "reprobado") +
 COUNTIFS('test 3'!A:A, $A4, 'test 3'!C:C, "mucho", 'test 3'!B:B, "reprobado")</f>
        <v>0</v>
      </c>
      <c r="H4" s="3">
        <f>COUNTIFS('test 1'!A:A, $A4, 'test 1'!C:C, "poco", 'test 1'!B:B, "reprobado") +
 COUNTIFS('test 2'!A:A, $A4, 'test 2'!C:C, "poco", 'test 2'!B:B, "reprobado") +
 COUNTIFS('test 3'!A:A, $A4, 'test 3'!C:C, "poco", 'test 3'!B:B, "reprobado")</f>
        <v>0</v>
      </c>
      <c r="I4" s="3">
        <f>COUNTIFS('test 1'!A:A, $A4, 'test 1'!C:C, "nada", 'test 1'!B:B, "reprobado") +
 COUNTIFS('test 2'!A:A, $A4, 'test 2'!C:C, "nada", 'test 2'!B:B, "reprobado") +
 COUNTIFS('test 3'!A:A, $A4, 'test 3'!C:C, "nada", 'test 3'!B:B, "reprobado")</f>
        <v>0</v>
      </c>
      <c r="J4" s="3">
        <f>COUNTIFS('test 1'!A:A, $A4, 'test 1'!C:C, "mucho", 'test 1'!B:B, "correcto") +
 COUNTIFS('test 2'!A:A, $A4, 'test 2'!C:C, "mucho", 'test 2'!B:B, "correcto") +
 COUNTIFS('test 3'!A:A, $A4, 'test 3'!C:C, "mucho", 'test 3'!B:B, "correcto")</f>
        <v>0</v>
      </c>
      <c r="K4" s="3">
        <f>COUNTIFS('test 1'!A:A, $A4, 'test 1'!C:C, "poco", 'test 1'!B:B, "correcto") +
 COUNTIFS('test 2'!A:A, $A4, 'test 2'!C:C, "poco", 'test 2'!B:B, "correcto") +
 COUNTIFS('test 3'!A:A, $A4, 'test 3'!C:C, "poco", 'test 3'!B:B, "correcto")</f>
        <v>0</v>
      </c>
      <c r="L4" s="3">
        <f>COUNTIFS('test 1'!A:A, $A4, 'test 1'!C:C, "nada", 'test 1'!B:B, "correcto") +
 COUNTIFS('test 2'!A:A, $A4, 'test 2'!C:C, "nada", 'test 2'!B:B, "correcto") +
 COUNTIFS('test 3'!A:A, $A4, 'test 3'!C:C, "nada", 'test 3'!B:B, "correcto")</f>
        <v>0</v>
      </c>
      <c r="M4" s="3">
        <f>COUNTIFS('test 1'!A:A, $A4, 'test 1'!C:C, "mucho", 'test 1'!B:B, "incorrecto") +
 COUNTIFS('test 2'!A:A, $A4, 'test 2'!C:C, "mucho", 'test 2'!B:B, "incorrecto") +
 COUNTIFS('test 3'!A:A, $A4, 'test 3'!C:C, "mucho", 'test 3'!B:B, "incorrecto")</f>
        <v>0</v>
      </c>
      <c r="N4" s="3">
        <f>COUNTIFS('test 1'!A:A, $A4, 'test 1'!C:C, "poco", 'test 1'!B:B, "incorrecto") +
 COUNTIFS('test 2'!A:A, $A4, 'test 2'!C:C, "poco", 'test 2'!B:B, "incorrecto") +
 COUNTIFS('test 3'!A:A, $A4, 'test 3'!C:C, "poco", 'test 3'!B:B, "incorrecto")</f>
        <v>0</v>
      </c>
      <c r="O4" s="3">
        <f>COUNTIFS('test 1'!A:A, $A4, 'test 1'!C:C, "nada", 'test 1'!B:B, "incorrecto") +
 COUNTIFS('test 2'!A:A, $A4, 'test 2'!C:C, "nada", 'test 2'!B:B, "incorrecto") +
 COUNTIFS('test 3'!A:A, $A4, 'test 3'!C:C, "nada", 'test 3'!B:B, "incorrecto")</f>
        <v>0</v>
      </c>
      <c r="P4" s="3">
        <f>COUNTIFS('test 1'!A:A, $A4, 'test 1'!B:B, "correcto") +
 COUNTIFS('test 2'!A:A, $A4, 'test 2'!B:B, "correcto") +
 COUNTIFS('test 3'!A:A, $A4, 'test 3'!B:B, "correcto")</f>
        <v>0</v>
      </c>
      <c r="Q4" s="3">
        <f>COUNTIFS('test 1'!A:A, $A4, 'test 1'!B:B, "incorrecto") +
 COUNTIFS('test 2'!A:A, $A4, 'test 2'!B:B, "incorrecto") +
 COUNTIFS('test 3'!A:A, $A4, 'test 3'!B:B, "incorrecto")</f>
        <v>0</v>
      </c>
      <c r="R4" s="3">
        <f>COUNTIFS('test 1'!A:A, $A4, 'test 1'!B:B, "IDS") +
 COUNTIFS('test 2'!A:A, $A4, 'test 2'!B:B, "IDS") +
 COUNTIFS('test 3'!A:A, $A4, 'test 3'!B:B, "IDS")</f>
        <v>0</v>
      </c>
      <c r="S4" s="3">
        <f>COUNTIFS('test 1'!A:A, $A4, 'test 1'!B:B, "DT") +
 COUNTIFS('test 2'!A:A, $A4, 'test 2'!B:B, "DT") +
 COUNTIFS('test 3'!A:A, $A4, 'test 3'!B:B, "DT")</f>
        <v>0</v>
      </c>
    </row>
    <row r="5" spans="1:19" x14ac:dyDescent="0.3">
      <c r="A5" s="3">
        <v>4</v>
      </c>
      <c r="B5" s="4">
        <f>COUNTIFS('test 1'!A:A, $A5, 'test 1'!B:B, "aprobado") +
 COUNTIFS('test 2'!A:A, $A5, 'test 2'!B:B, "aprobado") +
 COUNTIFS('test 3'!A:A, $A5, 'test 3'!B:B, "aprobado")</f>
        <v>1</v>
      </c>
      <c r="C5" s="5">
        <f>COUNTIFS('test 1'!A:A, $A5, 'test 1'!B:B, "reprobado") +
 COUNTIFS('test 2'!A:A, $A5, 'test 2'!B:B, "reprobado") +
 COUNTIFS('test 3'!A:A, $A5, 'test 3'!B:B, "reprobado")</f>
        <v>2</v>
      </c>
      <c r="D5" s="3">
        <f>COUNTIFS('test 1'!A:A, $A5, 'test 1'!C:C, "mucho", 'test 1'!B:B, "aprobado") +
 COUNTIFS('test 2'!A:A, $A5, 'test 2'!C:C, "mucho", 'test 2'!B:B, "aprobado") +
 COUNTIFS('test 3'!A:A, $A5, 'test 3'!C:C, "mucho", 'test 3'!B:B, "aprobado")</f>
        <v>0</v>
      </c>
      <c r="E5" s="3">
        <f>COUNTIFS('test 1'!A:A, $A5, 'test 1'!C:C, "poco", 'test 1'!B:B, "aprobado") +
 COUNTIFS('test 2'!A:A, $A5, 'test 2'!C:C, "poco", 'test 2'!B:B, "aprobado") +
 COUNTIFS('test 3'!A:A, $A5, 'test 3'!C:C, "poco", 'test 3'!B:B, "aprobado")</f>
        <v>0</v>
      </c>
      <c r="F5" s="3">
        <f>COUNTIFS('test 1'!A:A, $A5, 'test 1'!C:C, "nada", 'test 1'!B:B, "aprobado") +
 COUNTIFS('test 2'!A:A, $A5, 'test 2'!C:C, "nada", 'test 2'!B:B, "aprobado") +
 COUNTIFS('test 3'!A:A, $A5, 'test 3'!C:C, "nada", 'test 3'!B:B, "aprobado")</f>
        <v>0</v>
      </c>
      <c r="G5" s="3">
        <f>COUNTIFS('test 1'!A:A, $A5, 'test 1'!C:C, "mucho", 'test 1'!B:B, "reprobado") +
 COUNTIFS('test 2'!A:A, $A5, 'test 2'!C:C, "mucho", 'test 2'!B:B, "reprobado") +
 COUNTIFS('test 3'!A:A, $A5, 'test 3'!C:C, "mucho", 'test 3'!B:B, "reprobado")</f>
        <v>0</v>
      </c>
      <c r="H5" s="3">
        <f>COUNTIFS('test 1'!A:A, $A5, 'test 1'!C:C, "poco", 'test 1'!B:B, "reprobado") +
 COUNTIFS('test 2'!A:A, $A5, 'test 2'!C:C, "poco", 'test 2'!B:B, "reprobado") +
 COUNTIFS('test 3'!A:A, $A5, 'test 3'!C:C, "poco", 'test 3'!B:B, "reprobado")</f>
        <v>0</v>
      </c>
      <c r="I5" s="3">
        <f>COUNTIFS('test 1'!A:A, $A5, 'test 1'!C:C, "nada", 'test 1'!B:B, "reprobado") +
 COUNTIFS('test 2'!A:A, $A5, 'test 2'!C:C, "nada", 'test 2'!B:B, "reprobado") +
 COUNTIFS('test 3'!A:A, $A5, 'test 3'!C:C, "nada", 'test 3'!B:B, "reprobado")</f>
        <v>0</v>
      </c>
      <c r="J5" s="3">
        <f>COUNTIFS('test 1'!A:A, $A5, 'test 1'!C:C, "mucho", 'test 1'!B:B, "correcto") +
 COUNTIFS('test 2'!A:A, $A5, 'test 2'!C:C, "mucho", 'test 2'!B:B, "correcto") +
 COUNTIFS('test 3'!A:A, $A5, 'test 3'!C:C, "mucho", 'test 3'!B:B, "correcto")</f>
        <v>0</v>
      </c>
      <c r="K5" s="3">
        <f>COUNTIFS('test 1'!A:A, $A5, 'test 1'!C:C, "poco", 'test 1'!B:B, "correcto") +
 COUNTIFS('test 2'!A:A, $A5, 'test 2'!C:C, "poco", 'test 2'!B:B, "correcto") +
 COUNTIFS('test 3'!A:A, $A5, 'test 3'!C:C, "poco", 'test 3'!B:B, "correcto")</f>
        <v>0</v>
      </c>
      <c r="L5" s="3">
        <f>COUNTIFS('test 1'!A:A, $A5, 'test 1'!C:C, "nada", 'test 1'!B:B, "correcto") +
 COUNTIFS('test 2'!A:A, $A5, 'test 2'!C:C, "nada", 'test 2'!B:B, "correcto") +
 COUNTIFS('test 3'!A:A, $A5, 'test 3'!C:C, "nada", 'test 3'!B:B, "correcto")</f>
        <v>0</v>
      </c>
      <c r="M5" s="3">
        <f>COUNTIFS('test 1'!A:A, $A5, 'test 1'!C:C, "mucho", 'test 1'!B:B, "incorrecto") +
 COUNTIFS('test 2'!A:A, $A5, 'test 2'!C:C, "mucho", 'test 2'!B:B, "incorrecto") +
 COUNTIFS('test 3'!A:A, $A5, 'test 3'!C:C, "mucho", 'test 3'!B:B, "incorrecto")</f>
        <v>0</v>
      </c>
      <c r="N5" s="3">
        <f>COUNTIFS('test 1'!A:A, $A5, 'test 1'!C:C, "poco", 'test 1'!B:B, "incorrecto") +
 COUNTIFS('test 2'!A:A, $A5, 'test 2'!C:C, "poco", 'test 2'!B:B, "incorrecto") +
 COUNTIFS('test 3'!A:A, $A5, 'test 3'!C:C, "poco", 'test 3'!B:B, "incorrecto")</f>
        <v>0</v>
      </c>
      <c r="O5" s="3">
        <f>COUNTIFS('test 1'!A:A, $A5, 'test 1'!C:C, "nada", 'test 1'!B:B, "incorrecto") +
 COUNTIFS('test 2'!A:A, $A5, 'test 2'!C:C, "nada", 'test 2'!B:B, "incorrecto") +
 COUNTIFS('test 3'!A:A, $A5, 'test 3'!C:C, "nada", 'test 3'!B:B, "incorrecto")</f>
        <v>0</v>
      </c>
      <c r="P5" s="3">
        <f>COUNTIFS('test 1'!A:A, $A5, 'test 1'!B:B, "correcto") +
 COUNTIFS('test 2'!A:A, $A5, 'test 2'!B:B, "correcto") +
 COUNTIFS('test 3'!A:A, $A5, 'test 3'!B:B, "correcto")</f>
        <v>0</v>
      </c>
      <c r="Q5" s="3">
        <f>COUNTIFS('test 1'!A:A, $A5, 'test 1'!B:B, "incorrecto") +
 COUNTIFS('test 2'!A:A, $A5, 'test 2'!B:B, "incorrecto") +
 COUNTIFS('test 3'!A:A, $A5, 'test 3'!B:B, "incorrecto")</f>
        <v>0</v>
      </c>
      <c r="R5" s="3">
        <f>COUNTIFS('test 1'!A:A, $A5, 'test 1'!B:B, "IDS") +
 COUNTIFS('test 2'!A:A, $A5, 'test 2'!B:B, "IDS") +
 COUNTIFS('test 3'!A:A, $A5, 'test 3'!B:B, "IDS")</f>
        <v>0</v>
      </c>
      <c r="S5" s="3">
        <f>COUNTIFS('test 1'!A:A, $A5, 'test 1'!B:B, "DT") +
 COUNTIFS('test 2'!A:A, $A5, 'test 2'!B:B, "DT") +
 COUNTIFS('test 3'!A:A, $A5, 'test 3'!B:B, "DT")</f>
        <v>0</v>
      </c>
    </row>
    <row r="6" spans="1:19" x14ac:dyDescent="0.3">
      <c r="A6" s="3">
        <v>5</v>
      </c>
      <c r="B6" s="4">
        <f>COUNTIFS('test 1'!A:A, $A6, 'test 1'!B:B, "aprobado") +
 COUNTIFS('test 2'!A:A, $A6, 'test 2'!B:B, "aprobado") +
 COUNTIFS('test 3'!A:A, $A6, 'test 3'!B:B, "aprobado")</f>
        <v>2</v>
      </c>
      <c r="C6" s="5">
        <f>COUNTIFS('test 1'!A:A, $A6, 'test 1'!B:B, "reprobado") +
 COUNTIFS('test 2'!A:A, $A6, 'test 2'!B:B, "reprobado") +
 COUNTIFS('test 3'!A:A, $A6, 'test 3'!B:B, "reprobado")</f>
        <v>1</v>
      </c>
      <c r="D6" s="3">
        <f>COUNTIFS('test 1'!A:A, $A6, 'test 1'!C:C, "mucho", 'test 1'!B:B, "aprobado") +
 COUNTIFS('test 2'!A:A, $A6, 'test 2'!C:C, "mucho", 'test 2'!B:B, "aprobado") +
 COUNTIFS('test 3'!A:A, $A6, 'test 3'!C:C, "mucho", 'test 3'!B:B, "aprobado")</f>
        <v>0</v>
      </c>
      <c r="E6" s="3">
        <f>COUNTIFS('test 1'!A:A, $A6, 'test 1'!C:C, "poco", 'test 1'!B:B, "aprobado") +
 COUNTIFS('test 2'!A:A, $A6, 'test 2'!C:C, "poco", 'test 2'!B:B, "aprobado") +
 COUNTIFS('test 3'!A:A, $A6, 'test 3'!C:C, "poco", 'test 3'!B:B, "aprobado")</f>
        <v>0</v>
      </c>
      <c r="F6" s="3">
        <f>COUNTIFS('test 1'!A:A, $A6, 'test 1'!C:C, "nada", 'test 1'!B:B, "aprobado") +
 COUNTIFS('test 2'!A:A, $A6, 'test 2'!C:C, "nada", 'test 2'!B:B, "aprobado") +
 COUNTIFS('test 3'!A:A, $A6, 'test 3'!C:C, "nada", 'test 3'!B:B, "aprobado")</f>
        <v>0</v>
      </c>
      <c r="G6" s="3">
        <f>COUNTIFS('test 1'!A:A, $A6, 'test 1'!C:C, "mucho", 'test 1'!B:B, "reprobado") +
 COUNTIFS('test 2'!A:A, $A6, 'test 2'!C:C, "mucho", 'test 2'!B:B, "reprobado") +
 COUNTIFS('test 3'!A:A, $A6, 'test 3'!C:C, "mucho", 'test 3'!B:B, "reprobado")</f>
        <v>0</v>
      </c>
      <c r="H6" s="3">
        <f>COUNTIFS('test 1'!A:A, $A6, 'test 1'!C:C, "poco", 'test 1'!B:B, "reprobado") +
 COUNTIFS('test 2'!A:A, $A6, 'test 2'!C:C, "poco", 'test 2'!B:B, "reprobado") +
 COUNTIFS('test 3'!A:A, $A6, 'test 3'!C:C, "poco", 'test 3'!B:B, "reprobado")</f>
        <v>0</v>
      </c>
      <c r="I6" s="3">
        <f>COUNTIFS('test 1'!A:A, $A6, 'test 1'!C:C, "nada", 'test 1'!B:B, "reprobado") +
 COUNTIFS('test 2'!A:A, $A6, 'test 2'!C:C, "nada", 'test 2'!B:B, "reprobado") +
 COUNTIFS('test 3'!A:A, $A6, 'test 3'!C:C, "nada", 'test 3'!B:B, "reprobado")</f>
        <v>0</v>
      </c>
      <c r="J6" s="3">
        <f>COUNTIFS('test 1'!A:A, $A6, 'test 1'!C:C, "mucho", 'test 1'!B:B, "correcto") +
 COUNTIFS('test 2'!A:A, $A6, 'test 2'!C:C, "mucho", 'test 2'!B:B, "correcto") +
 COUNTIFS('test 3'!A:A, $A6, 'test 3'!C:C, "mucho", 'test 3'!B:B, "correcto")</f>
        <v>0</v>
      </c>
      <c r="K6" s="3">
        <f>COUNTIFS('test 1'!A:A, $A6, 'test 1'!C:C, "poco", 'test 1'!B:B, "correcto") +
 COUNTIFS('test 2'!A:A, $A6, 'test 2'!C:C, "poco", 'test 2'!B:B, "correcto") +
 COUNTIFS('test 3'!A:A, $A6, 'test 3'!C:C, "poco", 'test 3'!B:B, "correcto")</f>
        <v>0</v>
      </c>
      <c r="L6" s="3">
        <f>COUNTIFS('test 1'!A:A, $A6, 'test 1'!C:C, "nada", 'test 1'!B:B, "correcto") +
 COUNTIFS('test 2'!A:A, $A6, 'test 2'!C:C, "nada", 'test 2'!B:B, "correcto") +
 COUNTIFS('test 3'!A:A, $A6, 'test 3'!C:C, "nada", 'test 3'!B:B, "correcto")</f>
        <v>0</v>
      </c>
      <c r="M6" s="3">
        <f>COUNTIFS('test 1'!A:A, $A6, 'test 1'!C:C, "mucho", 'test 1'!B:B, "incorrecto") +
 COUNTIFS('test 2'!A:A, $A6, 'test 2'!C:C, "mucho", 'test 2'!B:B, "incorrecto") +
 COUNTIFS('test 3'!A:A, $A6, 'test 3'!C:C, "mucho", 'test 3'!B:B, "incorrecto")</f>
        <v>0</v>
      </c>
      <c r="N6" s="3">
        <f>COUNTIFS('test 1'!A:A, $A6, 'test 1'!C:C, "poco", 'test 1'!B:B, "incorrecto") +
 COUNTIFS('test 2'!A:A, $A6, 'test 2'!C:C, "poco", 'test 2'!B:B, "incorrecto") +
 COUNTIFS('test 3'!A:A, $A6, 'test 3'!C:C, "poco", 'test 3'!B:B, "incorrecto")</f>
        <v>0</v>
      </c>
      <c r="O6" s="3">
        <f>COUNTIFS('test 1'!A:A, $A6, 'test 1'!C:C, "nada", 'test 1'!B:B, "incorrecto") +
 COUNTIFS('test 2'!A:A, $A6, 'test 2'!C:C, "nada", 'test 2'!B:B, "incorrecto") +
 COUNTIFS('test 3'!A:A, $A6, 'test 3'!C:C, "nada", 'test 3'!B:B, "incorrecto")</f>
        <v>0</v>
      </c>
      <c r="P6" s="3">
        <f>COUNTIFS('test 1'!A:A, $A6, 'test 1'!B:B, "correcto") +
 COUNTIFS('test 2'!A:A, $A6, 'test 2'!B:B, "correcto") +
 COUNTIFS('test 3'!A:A, $A6, 'test 3'!B:B, "correcto")</f>
        <v>0</v>
      </c>
      <c r="Q6" s="3">
        <f>COUNTIFS('test 1'!A:A, $A6, 'test 1'!B:B, "incorrecto") +
 COUNTIFS('test 2'!A:A, $A6, 'test 2'!B:B, "incorrecto") +
 COUNTIFS('test 3'!A:A, $A6, 'test 3'!B:B, "incorrecto")</f>
        <v>0</v>
      </c>
      <c r="R6" s="3">
        <f>COUNTIFS('test 1'!A:A, $A6, 'test 1'!B:B, "IDS") +
 COUNTIFS('test 2'!A:A, $A6, 'test 2'!B:B, "IDS") +
 COUNTIFS('test 3'!A:A, $A6, 'test 3'!B:B, "IDS")</f>
        <v>0</v>
      </c>
      <c r="S6" s="3">
        <f>COUNTIFS('test 1'!A:A, $A6, 'test 1'!B:B, "DT") +
 COUNTIFS('test 2'!A:A, $A6, 'test 2'!B:B, "DT") +
 COUNTIFS('test 3'!A:A, $A6, 'test 3'!B:B, "DT")</f>
        <v>0</v>
      </c>
    </row>
    <row r="7" spans="1:19" x14ac:dyDescent="0.3">
      <c r="A7" s="3">
        <v>6</v>
      </c>
      <c r="B7" s="4">
        <f>COUNTIFS('test 1'!A:A, $A7, 'test 1'!B:B, "aprobado") +
 COUNTIFS('test 2'!A:A, $A7, 'test 2'!B:B, "aprobado") +
 COUNTIFS('test 3'!A:A, $A7, 'test 3'!B:B, "aprobado")</f>
        <v>2</v>
      </c>
      <c r="C7" s="5">
        <f>COUNTIFS('test 1'!A:A, $A7, 'test 1'!B:B, "reprobado") +
 COUNTIFS('test 2'!A:A, $A7, 'test 2'!B:B, "reprobado") +
 COUNTIFS('test 3'!A:A, $A7, 'test 3'!B:B, "reprobado")</f>
        <v>1</v>
      </c>
      <c r="D7" s="3">
        <f>COUNTIFS('test 1'!A:A, $A7, 'test 1'!C:C, "mucho", 'test 1'!B:B, "aprobado") +
 COUNTIFS('test 2'!A:A, $A7, 'test 2'!C:C, "mucho", 'test 2'!B:B, "aprobado") +
 COUNTIFS('test 3'!A:A, $A7, 'test 3'!C:C, "mucho", 'test 3'!B:B, "aprobado")</f>
        <v>0</v>
      </c>
      <c r="E7" s="3">
        <f>COUNTIFS('test 1'!A:A, $A7, 'test 1'!C:C, "poco", 'test 1'!B:B, "aprobado") +
 COUNTIFS('test 2'!A:A, $A7, 'test 2'!C:C, "poco", 'test 2'!B:B, "aprobado") +
 COUNTIFS('test 3'!A:A, $A7, 'test 3'!C:C, "poco", 'test 3'!B:B, "aprobado")</f>
        <v>0</v>
      </c>
      <c r="F7" s="3">
        <f>COUNTIFS('test 1'!A:A, $A7, 'test 1'!C:C, "nada", 'test 1'!B:B, "aprobado") +
 COUNTIFS('test 2'!A:A, $A7, 'test 2'!C:C, "nada", 'test 2'!B:B, "aprobado") +
 COUNTIFS('test 3'!A:A, $A7, 'test 3'!C:C, "nada", 'test 3'!B:B, "aprobado")</f>
        <v>0</v>
      </c>
      <c r="G7" s="3">
        <f>COUNTIFS('test 1'!A:A, $A7, 'test 1'!C:C, "mucho", 'test 1'!B:B, "reprobado") +
 COUNTIFS('test 2'!A:A, $A7, 'test 2'!C:C, "mucho", 'test 2'!B:B, "reprobado") +
 COUNTIFS('test 3'!A:A, $A7, 'test 3'!C:C, "mucho", 'test 3'!B:B, "reprobado")</f>
        <v>0</v>
      </c>
      <c r="H7" s="3">
        <f>COUNTIFS('test 1'!A:A, $A7, 'test 1'!C:C, "poco", 'test 1'!B:B, "reprobado") +
 COUNTIFS('test 2'!A:A, $A7, 'test 2'!C:C, "poco", 'test 2'!B:B, "reprobado") +
 COUNTIFS('test 3'!A:A, $A7, 'test 3'!C:C, "poco", 'test 3'!B:B, "reprobado")</f>
        <v>0</v>
      </c>
      <c r="I7" s="3">
        <f>COUNTIFS('test 1'!A:A, $A7, 'test 1'!C:C, "nada", 'test 1'!B:B, "reprobado") +
 COUNTIFS('test 2'!A:A, $A7, 'test 2'!C:C, "nada", 'test 2'!B:B, "reprobado") +
 COUNTIFS('test 3'!A:A, $A7, 'test 3'!C:C, "nada", 'test 3'!B:B, "reprobado")</f>
        <v>0</v>
      </c>
      <c r="J7" s="3">
        <f>COUNTIFS('test 1'!A:A, $A7, 'test 1'!C:C, "mucho", 'test 1'!B:B, "correcto") +
 COUNTIFS('test 2'!A:A, $A7, 'test 2'!C:C, "mucho", 'test 2'!B:B, "correcto") +
 COUNTIFS('test 3'!A:A, $A7, 'test 3'!C:C, "mucho", 'test 3'!B:B, "correcto")</f>
        <v>0</v>
      </c>
      <c r="K7" s="3">
        <f>COUNTIFS('test 1'!A:A, $A7, 'test 1'!C:C, "poco", 'test 1'!B:B, "correcto") +
 COUNTIFS('test 2'!A:A, $A7, 'test 2'!C:C, "poco", 'test 2'!B:B, "correcto") +
 COUNTIFS('test 3'!A:A, $A7, 'test 3'!C:C, "poco", 'test 3'!B:B, "correcto")</f>
        <v>0</v>
      </c>
      <c r="L7" s="3">
        <f>COUNTIFS('test 1'!A:A, $A7, 'test 1'!C:C, "nada", 'test 1'!B:B, "correcto") +
 COUNTIFS('test 2'!A:A, $A7, 'test 2'!C:C, "nada", 'test 2'!B:B, "correcto") +
 COUNTIFS('test 3'!A:A, $A7, 'test 3'!C:C, "nada", 'test 3'!B:B, "correcto")</f>
        <v>0</v>
      </c>
      <c r="M7" s="3">
        <f>COUNTIFS('test 1'!A:A, $A7, 'test 1'!C:C, "mucho", 'test 1'!B:B, "incorrecto") +
 COUNTIFS('test 2'!A:A, $A7, 'test 2'!C:C, "mucho", 'test 2'!B:B, "incorrecto") +
 COUNTIFS('test 3'!A:A, $A7, 'test 3'!C:C, "mucho", 'test 3'!B:B, "incorrecto")</f>
        <v>0</v>
      </c>
      <c r="N7" s="3">
        <f>COUNTIFS('test 1'!A:A, $A7, 'test 1'!C:C, "poco", 'test 1'!B:B, "incorrecto") +
 COUNTIFS('test 2'!A:A, $A7, 'test 2'!C:C, "poco", 'test 2'!B:B, "incorrecto") +
 COUNTIFS('test 3'!A:A, $A7, 'test 3'!C:C, "poco", 'test 3'!B:B, "incorrecto")</f>
        <v>0</v>
      </c>
      <c r="O7" s="3">
        <f>COUNTIFS('test 1'!A:A, $A7, 'test 1'!C:C, "nada", 'test 1'!B:B, "incorrecto") +
 COUNTIFS('test 2'!A:A, $A7, 'test 2'!C:C, "nada", 'test 2'!B:B, "incorrecto") +
 COUNTIFS('test 3'!A:A, $A7, 'test 3'!C:C, "nada", 'test 3'!B:B, "incorrecto")</f>
        <v>0</v>
      </c>
      <c r="P7" s="3">
        <f>COUNTIFS('test 1'!A:A, $A7, 'test 1'!B:B, "correcto") +
 COUNTIFS('test 2'!A:A, $A7, 'test 2'!B:B, "correcto") +
 COUNTIFS('test 3'!A:A, $A7, 'test 3'!B:B, "correcto")</f>
        <v>0</v>
      </c>
      <c r="Q7" s="3">
        <f>COUNTIFS('test 1'!A:A, $A7, 'test 1'!B:B, "incorrecto") +
 COUNTIFS('test 2'!A:A, $A7, 'test 2'!B:B, "incorrecto") +
 COUNTIFS('test 3'!A:A, $A7, 'test 3'!B:B, "incorrecto")</f>
        <v>0</v>
      </c>
      <c r="R7" s="3">
        <f>COUNTIFS('test 1'!A:A, $A7, 'test 1'!B:B, "IDS") +
 COUNTIFS('test 2'!A:A, $A7, 'test 2'!B:B, "IDS") +
 COUNTIFS('test 3'!A:A, $A7, 'test 3'!B:B, "IDS")</f>
        <v>0</v>
      </c>
      <c r="S7" s="3">
        <f>COUNTIFS('test 1'!A:A, $A7, 'test 1'!B:B, "DT") +
 COUNTIFS('test 2'!A:A, $A7, 'test 2'!B:B, "DT") +
 COUNTIFS('test 3'!A:A, $A7, 'test 3'!B:B, "DT")</f>
        <v>0</v>
      </c>
    </row>
    <row r="8" spans="1:19" x14ac:dyDescent="0.3">
      <c r="A8" s="8">
        <v>7</v>
      </c>
      <c r="B8" s="4">
        <f>COUNTIFS('test 1'!A:A, $A8, 'test 1'!B:B, "aprobado") +
 COUNTIFS('test 2'!A:A, $A8, 'test 2'!B:B, "aprobado") +
 COUNTIFS('test 3'!A:A, $A8, 'test 3'!B:B, "aprobado")</f>
        <v>1</v>
      </c>
      <c r="C8" s="5">
        <f>COUNTIFS('test 1'!A:A, $A8, 'test 1'!B:B, "reprobado") +
 COUNTIFS('test 2'!A:A, $A8, 'test 2'!B:B, "reprobado") +
 COUNTIFS('test 3'!A:A, $A8, 'test 3'!B:B, "reprobado")</f>
        <v>2</v>
      </c>
      <c r="D8" s="4">
        <f>COUNTIFS('test 1'!A:A, $A8, 'test 1'!C:C, "mucho", 'test 1'!B:B, "aprobado") +
 COUNTIFS('test 2'!A:A, $A8, 'test 2'!C:C, "mucho", 'test 2'!B:B, "aprobado") +
 COUNTIFS('test 3'!A:A, $A8, 'test 3'!C:C, "mucho", 'test 3'!B:B, "aprobado")</f>
        <v>1</v>
      </c>
      <c r="E8" s="8">
        <f>COUNTIFS('test 1'!A:A, $A8, 'test 1'!C:C, "poco", 'test 1'!B:B, "aprobado") +
 COUNTIFS('test 2'!A:A, $A8, 'test 2'!C:C, "poco", 'test 2'!B:B, "aprobado") +
 COUNTIFS('test 3'!A:A, $A8, 'test 3'!C:C, "poco", 'test 3'!B:B, "aprobado")</f>
        <v>0</v>
      </c>
      <c r="F8" s="8">
        <f>COUNTIFS('test 1'!A:A, $A8, 'test 1'!C:C, "nada", 'test 1'!B:B, "aprobado") +
 COUNTIFS('test 2'!A:A, $A8, 'test 2'!C:C, "nada", 'test 2'!B:B, "aprobado") +
 COUNTIFS('test 3'!A:A, $A8, 'test 3'!C:C, "nada", 'test 3'!B:B, "aprobado")</f>
        <v>0</v>
      </c>
      <c r="G8" s="8">
        <f>COUNTIFS('test 1'!A:A, $A8, 'test 1'!C:C, "mucho", 'test 1'!B:B, "reprobado") +
 COUNTIFS('test 2'!A:A, $A8, 'test 2'!C:C, "mucho", 'test 2'!B:B, "reprobado") +
 COUNTIFS('test 3'!A:A, $A8, 'test 3'!C:C, "mucho", 'test 3'!B:B, "reprobado")</f>
        <v>0</v>
      </c>
      <c r="H8" s="5">
        <f>COUNTIFS('test 1'!A:A, $A8, 'test 1'!C:C, "poco", 'test 1'!B:B, "reprobado") +
 COUNTIFS('test 2'!A:A, $A8, 'test 2'!C:C, "poco", 'test 2'!B:B, "reprobado") +
 COUNTIFS('test 3'!A:A, $A8, 'test 3'!C:C, "poco", 'test 3'!B:B, "reprobado")</f>
        <v>1</v>
      </c>
      <c r="I8" s="5">
        <f>COUNTIFS('test 1'!A:A, $A8, 'test 1'!C:C, "nada", 'test 1'!B:B, "reprobado") +
 COUNTIFS('test 2'!A:A, $A8, 'test 2'!C:C, "nada", 'test 2'!B:B, "reprobado") +
 COUNTIFS('test 3'!A:A, $A8, 'test 3'!C:C, "nada", 'test 3'!B:B, "reprobado")</f>
        <v>1</v>
      </c>
      <c r="J8" s="8">
        <f>COUNTIFS('test 1'!A:A, $A8, 'test 1'!C:C, "mucho", 'test 1'!B:B, "correcto") +
 COUNTIFS('test 2'!A:A, $A8, 'test 2'!C:C, "mucho", 'test 2'!B:B, "correcto") +
 COUNTIFS('test 3'!A:A, $A8, 'test 3'!C:C, "mucho", 'test 3'!B:B, "correcto")</f>
        <v>0</v>
      </c>
      <c r="K8" s="8">
        <f>COUNTIFS('test 1'!A:A, $A8, 'test 1'!C:C, "poco", 'test 1'!B:B, "correcto") +
 COUNTIFS('test 2'!A:A, $A8, 'test 2'!C:C, "poco", 'test 2'!B:B, "correcto") +
 COUNTIFS('test 3'!A:A, $A8, 'test 3'!C:C, "poco", 'test 3'!B:B, "correcto")</f>
        <v>0</v>
      </c>
      <c r="L8" s="8">
        <f>COUNTIFS('test 1'!A:A, $A8, 'test 1'!C:C, "nada", 'test 1'!B:B, "correcto") +
 COUNTIFS('test 2'!A:A, $A8, 'test 2'!C:C, "nada", 'test 2'!B:B, "correcto") +
 COUNTIFS('test 3'!A:A, $A8, 'test 3'!C:C, "nada", 'test 3'!B:B, "correcto")</f>
        <v>0</v>
      </c>
      <c r="M8" s="8">
        <f>COUNTIFS('test 1'!A:A, $A8, 'test 1'!C:C, "mucho", 'test 1'!B:B, "incorrecto") +
 COUNTIFS('test 2'!A:A, $A8, 'test 2'!C:C, "mucho", 'test 2'!B:B, "incorrecto") +
 COUNTIFS('test 3'!A:A, $A8, 'test 3'!C:C, "mucho", 'test 3'!B:B, "incorrecto")</f>
        <v>0</v>
      </c>
      <c r="N8" s="8">
        <f>COUNTIFS('test 1'!A:A, $A8, 'test 1'!C:C, "poco", 'test 1'!B:B, "incorrecto") +
 COUNTIFS('test 2'!A:A, $A8, 'test 2'!C:C, "poco", 'test 2'!B:B, "incorrecto") +
 COUNTIFS('test 3'!A:A, $A8, 'test 3'!C:C, "poco", 'test 3'!B:B, "incorrecto")</f>
        <v>0</v>
      </c>
      <c r="O8" s="8">
        <f>COUNTIFS('test 1'!A:A, $A8, 'test 1'!C:C, "nada", 'test 1'!B:B, "incorrecto") +
 COUNTIFS('test 2'!A:A, $A8, 'test 2'!C:C, "nada", 'test 2'!B:B, "incorrecto") +
 COUNTIFS('test 3'!A:A, $A8, 'test 3'!C:C, "nada", 'test 3'!B:B, "incorrecto")</f>
        <v>0</v>
      </c>
      <c r="P8" s="8">
        <f>COUNTIFS('test 1'!A:A, $A8, 'test 1'!B:B, "correcto") +
 COUNTIFS('test 2'!A:A, $A8, 'test 2'!B:B, "correcto") +
 COUNTIFS('test 3'!A:A, $A8, 'test 3'!B:B, "correcto")</f>
        <v>0</v>
      </c>
      <c r="Q8" s="8">
        <f>COUNTIFS('test 1'!A:A, $A8, 'test 1'!B:B, "incorrecto") +
 COUNTIFS('test 2'!A:A, $A8, 'test 2'!B:B, "incorrecto") +
 COUNTIFS('test 3'!A:A, $A8, 'test 3'!B:B, "incorrecto")</f>
        <v>0</v>
      </c>
      <c r="R8" s="8">
        <f>COUNTIFS('test 1'!A:A, $A8, 'test 1'!B:B, "IDS") +
 COUNTIFS('test 2'!A:A, $A8, 'test 2'!B:B, "IDS") +
 COUNTIFS('test 3'!A:A, $A8, 'test 3'!B:B, "IDS")</f>
        <v>0</v>
      </c>
      <c r="S8" s="8">
        <f>COUNTIFS('test 1'!A:A, $A8, 'test 1'!B:B, "DT") +
 COUNTIFS('test 2'!A:A, $A8, 'test 2'!B:B, "DT") +
 COUNTIFS('test 3'!A:A, $A8, 'test 3'!B:B, "DT")</f>
        <v>0</v>
      </c>
    </row>
    <row r="9" spans="1:19" x14ac:dyDescent="0.3">
      <c r="A9" s="8">
        <v>8</v>
      </c>
      <c r="B9" s="4">
        <f>COUNTIFS('test 1'!A:A, $A9, 'test 1'!B:B, "aprobado") +
 COUNTIFS('test 2'!A:A, $A9, 'test 2'!B:B, "aprobado") +
 COUNTIFS('test 3'!A:A, $A9, 'test 3'!B:B, "aprobado")</f>
        <v>1</v>
      </c>
      <c r="C9" s="5">
        <f>COUNTIFS('test 1'!A:A, $A9, 'test 1'!B:B, "reprobado") +
 COUNTIFS('test 2'!A:A, $A9, 'test 2'!B:B, "reprobado") +
 COUNTIFS('test 3'!A:A, $A9, 'test 3'!B:B, "reprobado")</f>
        <v>2</v>
      </c>
      <c r="D9" s="8">
        <f>COUNTIFS('test 1'!A:A, $A9, 'test 1'!C:C, "mucho", 'test 1'!B:B, "aprobado") +
 COUNTIFS('test 2'!A:A, $A9, 'test 2'!C:C, "mucho", 'test 2'!B:B, "aprobado") +
 COUNTIFS('test 3'!A:A, $A9, 'test 3'!C:C, "mucho", 'test 3'!B:B, "aprobado")</f>
        <v>0</v>
      </c>
      <c r="E9" s="4">
        <f>COUNTIFS('test 1'!A:A, $A9, 'test 1'!C:C, "poco", 'test 1'!B:B, "aprobado") +
 COUNTIFS('test 2'!A:A, $A9, 'test 2'!C:C, "poco", 'test 2'!B:B, "aprobado") +
 COUNTIFS('test 3'!A:A, $A9, 'test 3'!C:C, "poco", 'test 3'!B:B, "aprobado")</f>
        <v>1</v>
      </c>
      <c r="F9" s="8">
        <f>COUNTIFS('test 1'!A:A, $A9, 'test 1'!C:C, "nada", 'test 1'!B:B, "aprobado") +
 COUNTIFS('test 2'!A:A, $A9, 'test 2'!C:C, "nada", 'test 2'!B:B, "aprobado") +
 COUNTIFS('test 3'!A:A, $A9, 'test 3'!C:C, "nada", 'test 3'!B:B, "aprobado")</f>
        <v>0</v>
      </c>
      <c r="G9" s="8">
        <f>COUNTIFS('test 1'!A:A, $A9, 'test 1'!C:C, "mucho", 'test 1'!B:B, "reprobado") +
 COUNTIFS('test 2'!A:A, $A9, 'test 2'!C:C, "mucho", 'test 2'!B:B, "reprobado") +
 COUNTIFS('test 3'!A:A, $A9, 'test 3'!C:C, "mucho", 'test 3'!B:B, "reprobado")</f>
        <v>0</v>
      </c>
      <c r="H9" s="5">
        <f>COUNTIFS('test 1'!A:A, $A9, 'test 1'!C:C, "poco", 'test 1'!B:B, "reprobado") +
 COUNTIFS('test 2'!A:A, $A9, 'test 2'!C:C, "poco", 'test 2'!B:B, "reprobado") +
 COUNTIFS('test 3'!A:A, $A9, 'test 3'!C:C, "poco", 'test 3'!B:B, "reprobado")</f>
        <v>1</v>
      </c>
      <c r="I9" s="5">
        <f>COUNTIFS('test 1'!A:A, $A9, 'test 1'!C:C, "nada", 'test 1'!B:B, "reprobado") +
 COUNTIFS('test 2'!A:A, $A9, 'test 2'!C:C, "nada", 'test 2'!B:B, "reprobado") +
 COUNTIFS('test 3'!A:A, $A9, 'test 3'!C:C, "nada", 'test 3'!B:B, "reprobado")</f>
        <v>1</v>
      </c>
      <c r="J9" s="8">
        <f>COUNTIFS('test 1'!A:A, $A9, 'test 1'!C:C, "mucho", 'test 1'!B:B, "correcto") +
 COUNTIFS('test 2'!A:A, $A9, 'test 2'!C:C, "mucho", 'test 2'!B:B, "correcto") +
 COUNTIFS('test 3'!A:A, $A9, 'test 3'!C:C, "mucho", 'test 3'!B:B, "correcto")</f>
        <v>0</v>
      </c>
      <c r="K9" s="8">
        <f>COUNTIFS('test 1'!A:A, $A9, 'test 1'!C:C, "poco", 'test 1'!B:B, "correcto") +
 COUNTIFS('test 2'!A:A, $A9, 'test 2'!C:C, "poco", 'test 2'!B:B, "correcto") +
 COUNTIFS('test 3'!A:A, $A9, 'test 3'!C:C, "poco", 'test 3'!B:B, "correcto")</f>
        <v>0</v>
      </c>
      <c r="L9" s="8">
        <f>COUNTIFS('test 1'!A:A, $A9, 'test 1'!C:C, "nada", 'test 1'!B:B, "correcto") +
 COUNTIFS('test 2'!A:A, $A9, 'test 2'!C:C, "nada", 'test 2'!B:B, "correcto") +
 COUNTIFS('test 3'!A:A, $A9, 'test 3'!C:C, "nada", 'test 3'!B:B, "correcto")</f>
        <v>0</v>
      </c>
      <c r="M9" s="8">
        <f>COUNTIFS('test 1'!A:A, $A9, 'test 1'!C:C, "mucho", 'test 1'!B:B, "incorrecto") +
 COUNTIFS('test 2'!A:A, $A9, 'test 2'!C:C, "mucho", 'test 2'!B:B, "incorrecto") +
 COUNTIFS('test 3'!A:A, $A9, 'test 3'!C:C, "mucho", 'test 3'!B:B, "incorrecto")</f>
        <v>0</v>
      </c>
      <c r="N9" s="8">
        <f>COUNTIFS('test 1'!A:A, $A9, 'test 1'!C:C, "poco", 'test 1'!B:B, "incorrecto") +
 COUNTIFS('test 2'!A:A, $A9, 'test 2'!C:C, "poco", 'test 2'!B:B, "incorrecto") +
 COUNTIFS('test 3'!A:A, $A9, 'test 3'!C:C, "poco", 'test 3'!B:B, "incorrecto")</f>
        <v>0</v>
      </c>
      <c r="O9" s="8">
        <f>COUNTIFS('test 1'!A:A, $A9, 'test 1'!C:C, "nada", 'test 1'!B:B, "incorrecto") +
 COUNTIFS('test 2'!A:A, $A9, 'test 2'!C:C, "nada", 'test 2'!B:B, "incorrecto") +
 COUNTIFS('test 3'!A:A, $A9, 'test 3'!C:C, "nada", 'test 3'!B:B, "incorrecto")</f>
        <v>0</v>
      </c>
      <c r="P9" s="8">
        <f>COUNTIFS('test 1'!A:A, $A9, 'test 1'!B:B, "correcto") +
 COUNTIFS('test 2'!A:A, $A9, 'test 2'!B:B, "correcto") +
 COUNTIFS('test 3'!A:A, $A9, 'test 3'!B:B, "correcto")</f>
        <v>0</v>
      </c>
      <c r="Q9" s="8">
        <f>COUNTIFS('test 1'!A:A, $A9, 'test 1'!B:B, "incorrecto") +
 COUNTIFS('test 2'!A:A, $A9, 'test 2'!B:B, "incorrecto") +
 COUNTIFS('test 3'!A:A, $A9, 'test 3'!B:B, "incorrecto")</f>
        <v>0</v>
      </c>
      <c r="R9" s="8">
        <f>COUNTIFS('test 1'!A:A, $A9, 'test 1'!B:B, "IDS") +
 COUNTIFS('test 2'!A:A, $A9, 'test 2'!B:B, "IDS") +
 COUNTIFS('test 3'!A:A, $A9, 'test 3'!B:B, "IDS")</f>
        <v>0</v>
      </c>
      <c r="S9" s="8">
        <f>COUNTIFS('test 1'!A:A, $A9, 'test 1'!B:B, "DT") +
 COUNTIFS('test 2'!A:A, $A9, 'test 2'!B:B, "DT") +
 COUNTIFS('test 3'!A:A, $A9, 'test 3'!B:B, "DT")</f>
        <v>0</v>
      </c>
    </row>
    <row r="10" spans="1:19" x14ac:dyDescent="0.3">
      <c r="A10" s="8">
        <v>9</v>
      </c>
      <c r="B10" s="4">
        <f>COUNTIFS('test 1'!A:A, $A10, 'test 1'!B:B, "aprobado") +
 COUNTIFS('test 2'!A:A, $A10, 'test 2'!B:B, "aprobado") +
 COUNTIFS('test 3'!A:A, $A10, 'test 3'!B:B, "aprobado")</f>
        <v>2</v>
      </c>
      <c r="C10" s="5">
        <f>COUNTIFS('test 1'!A:A, $A10, 'test 1'!B:B, "reprobado") +
 COUNTIFS('test 2'!A:A, $A10, 'test 2'!B:B, "reprobado") +
 COUNTIFS('test 3'!A:A, $A10, 'test 3'!B:B, "reprobado")</f>
        <v>1</v>
      </c>
      <c r="D10" s="8">
        <f>COUNTIFS('test 1'!A:A, $A10, 'test 1'!C:C, "mucho", 'test 1'!B:B, "aprobado") +
 COUNTIFS('test 2'!A:A, $A10, 'test 2'!C:C, "mucho", 'test 2'!B:B, "aprobado") +
 COUNTIFS('test 3'!A:A, $A10, 'test 3'!C:C, "mucho", 'test 3'!B:B, "aprobado")</f>
        <v>0</v>
      </c>
      <c r="E10" s="4">
        <f>COUNTIFS('test 1'!A:A, $A10, 'test 1'!C:C, "poco", 'test 1'!B:B, "aprobado") +
 COUNTIFS('test 2'!A:A, $A10, 'test 2'!C:C, "poco", 'test 2'!B:B, "aprobado") +
 COUNTIFS('test 3'!A:A, $A10, 'test 3'!C:C, "poco", 'test 3'!B:B, "aprobado")</f>
        <v>1</v>
      </c>
      <c r="F10" s="4">
        <f>COUNTIFS('test 1'!A:A, $A10, 'test 1'!C:C, "nada", 'test 1'!B:B, "aprobado") +
 COUNTIFS('test 2'!A:A, $A10, 'test 2'!C:C, "nada", 'test 2'!B:B, "aprobado") +
 COUNTIFS('test 3'!A:A, $A10, 'test 3'!C:C, "nada", 'test 3'!B:B, "aprobado")</f>
        <v>1</v>
      </c>
      <c r="G10" s="5">
        <f>COUNTIFS('test 1'!A:A, $A10, 'test 1'!C:C, "mucho", 'test 1'!B:B, "reprobado") +
 COUNTIFS('test 2'!A:A, $A10, 'test 2'!C:C, "mucho", 'test 2'!B:B, "reprobado") +
 COUNTIFS('test 3'!A:A, $A10, 'test 3'!C:C, "mucho", 'test 3'!B:B, "reprobado")</f>
        <v>1</v>
      </c>
      <c r="H10" s="8">
        <f>COUNTIFS('test 1'!A:A, $A10, 'test 1'!C:C, "poco", 'test 1'!B:B, "reprobado") +
 COUNTIFS('test 2'!A:A, $A10, 'test 2'!C:C, "poco", 'test 2'!B:B, "reprobado") +
 COUNTIFS('test 3'!A:A, $A10, 'test 3'!C:C, "poco", 'test 3'!B:B, "reprobado")</f>
        <v>0</v>
      </c>
      <c r="I10" s="8">
        <f>COUNTIFS('test 1'!A:A, $A10, 'test 1'!C:C, "nada", 'test 1'!B:B, "reprobado") +
 COUNTIFS('test 2'!A:A, $A10, 'test 2'!C:C, "nada", 'test 2'!B:B, "reprobado") +
 COUNTIFS('test 3'!A:A, $A10, 'test 3'!C:C, "nada", 'test 3'!B:B, "reprobado")</f>
        <v>0</v>
      </c>
      <c r="J10" s="8">
        <f>COUNTIFS('test 1'!A:A, $A10, 'test 1'!C:C, "mucho", 'test 1'!B:B, "correcto") +
 COUNTIFS('test 2'!A:A, $A10, 'test 2'!C:C, "mucho", 'test 2'!B:B, "correcto") +
 COUNTIFS('test 3'!A:A, $A10, 'test 3'!C:C, "mucho", 'test 3'!B:B, "correcto")</f>
        <v>0</v>
      </c>
      <c r="K10" s="8">
        <f>COUNTIFS('test 1'!A:A, $A10, 'test 1'!C:C, "poco", 'test 1'!B:B, "correcto") +
 COUNTIFS('test 2'!A:A, $A10, 'test 2'!C:C, "poco", 'test 2'!B:B, "correcto") +
 COUNTIFS('test 3'!A:A, $A10, 'test 3'!C:C, "poco", 'test 3'!B:B, "correcto")</f>
        <v>0</v>
      </c>
      <c r="L10" s="8">
        <f>COUNTIFS('test 1'!A:A, $A10, 'test 1'!C:C, "nada", 'test 1'!B:B, "correcto") +
 COUNTIFS('test 2'!A:A, $A10, 'test 2'!C:C, "nada", 'test 2'!B:B, "correcto") +
 COUNTIFS('test 3'!A:A, $A10, 'test 3'!C:C, "nada", 'test 3'!B:B, "correcto")</f>
        <v>0</v>
      </c>
      <c r="M10" s="8">
        <f>COUNTIFS('test 1'!A:A, $A10, 'test 1'!C:C, "mucho", 'test 1'!B:B, "incorrecto") +
 COUNTIFS('test 2'!A:A, $A10, 'test 2'!C:C, "mucho", 'test 2'!B:B, "incorrecto") +
 COUNTIFS('test 3'!A:A, $A10, 'test 3'!C:C, "mucho", 'test 3'!B:B, "incorrecto")</f>
        <v>0</v>
      </c>
      <c r="N10" s="8">
        <f>COUNTIFS('test 1'!A:A, $A10, 'test 1'!C:C, "poco", 'test 1'!B:B, "incorrecto") +
 COUNTIFS('test 2'!A:A, $A10, 'test 2'!C:C, "poco", 'test 2'!B:B, "incorrecto") +
 COUNTIFS('test 3'!A:A, $A10, 'test 3'!C:C, "poco", 'test 3'!B:B, "incorrecto")</f>
        <v>0</v>
      </c>
      <c r="O10" s="8">
        <f>COUNTIFS('test 1'!A:A, $A10, 'test 1'!C:C, "nada", 'test 1'!B:B, "incorrecto") +
 COUNTIFS('test 2'!A:A, $A10, 'test 2'!C:C, "nada", 'test 2'!B:B, "incorrecto") +
 COUNTIFS('test 3'!A:A, $A10, 'test 3'!C:C, "nada", 'test 3'!B:B, "incorrecto")</f>
        <v>0</v>
      </c>
      <c r="P10" s="8">
        <f>COUNTIFS('test 1'!A:A, $A10, 'test 1'!B:B, "correcto") +
 COUNTIFS('test 2'!A:A, $A10, 'test 2'!B:B, "correcto") +
 COUNTIFS('test 3'!A:A, $A10, 'test 3'!B:B, "correcto")</f>
        <v>0</v>
      </c>
      <c r="Q10" s="8">
        <f>COUNTIFS('test 1'!A:A, $A10, 'test 1'!B:B, "incorrecto") +
 COUNTIFS('test 2'!A:A, $A10, 'test 2'!B:B, "incorrecto") +
 COUNTIFS('test 3'!A:A, $A10, 'test 3'!B:B, "incorrecto")</f>
        <v>0</v>
      </c>
      <c r="R10" s="8">
        <f>COUNTIFS('test 1'!A:A, $A10, 'test 1'!B:B, "IDS") +
 COUNTIFS('test 2'!A:A, $A10, 'test 2'!B:B, "IDS") +
 COUNTIFS('test 3'!A:A, $A10, 'test 3'!B:B, "IDS")</f>
        <v>0</v>
      </c>
      <c r="S10" s="8">
        <f>COUNTIFS('test 1'!A:A, $A10, 'test 1'!B:B, "DT") +
 COUNTIFS('test 2'!A:A, $A10, 'test 2'!B:B, "DT") +
 COUNTIFS('test 3'!A:A, $A10, 'test 3'!B:B, "DT")</f>
        <v>0</v>
      </c>
    </row>
    <row r="11" spans="1:19" x14ac:dyDescent="0.3">
      <c r="A11" s="8">
        <v>10</v>
      </c>
      <c r="B11" s="4">
        <f>COUNTIFS('test 1'!A:A, $A11, 'test 1'!B:B, "aprobado") +
 COUNTIFS('test 2'!A:A, $A11, 'test 2'!B:B, "aprobado") +
 COUNTIFS('test 3'!A:A, $A11, 'test 3'!B:B, "aprobado")</f>
        <v>2</v>
      </c>
      <c r="C11" s="5">
        <f>COUNTIFS('test 1'!A:A, $A11, 'test 1'!B:B, "reprobado") +
 COUNTIFS('test 2'!A:A, $A11, 'test 2'!B:B, "reprobado") +
 COUNTIFS('test 3'!A:A, $A11, 'test 3'!B:B, "reprobado")</f>
        <v>1</v>
      </c>
      <c r="D11" s="8">
        <f>COUNTIFS('test 1'!A:A, $A11, 'test 1'!C:C, "mucho", 'test 1'!B:B, "aprobado") +
 COUNTIFS('test 2'!A:A, $A11, 'test 2'!C:C, "mucho", 'test 2'!B:B, "aprobado") +
 COUNTIFS('test 3'!A:A, $A11, 'test 3'!C:C, "mucho", 'test 3'!B:B, "aprobado")</f>
        <v>0</v>
      </c>
      <c r="E11" s="8">
        <f>COUNTIFS('test 1'!A:A, $A11, 'test 1'!C:C, "poco", 'test 1'!B:B, "aprobado") +
 COUNTIFS('test 2'!A:A, $A11, 'test 2'!C:C, "poco", 'test 2'!B:B, "aprobado") +
 COUNTIFS('test 3'!A:A, $A11, 'test 3'!C:C, "poco", 'test 3'!B:B, "aprobado")</f>
        <v>0</v>
      </c>
      <c r="F11" s="4">
        <f>COUNTIFS('test 1'!A:A, $A11, 'test 1'!C:C, "nada", 'test 1'!B:B, "aprobado") +
 COUNTIFS('test 2'!A:A, $A11, 'test 2'!C:C, "nada", 'test 2'!B:B, "aprobado") +
 COUNTIFS('test 3'!A:A, $A11, 'test 3'!C:C, "nada", 'test 3'!B:B, "aprobado")</f>
        <v>2</v>
      </c>
      <c r="G11" s="5">
        <f>COUNTIFS('test 1'!A:A, $A11, 'test 1'!C:C, "mucho", 'test 1'!B:B, "reprobado") +
 COUNTIFS('test 2'!A:A, $A11, 'test 2'!C:C, "mucho", 'test 2'!B:B, "reprobado") +
 COUNTIFS('test 3'!A:A, $A11, 'test 3'!C:C, "mucho", 'test 3'!B:B, "reprobado")</f>
        <v>1</v>
      </c>
      <c r="H11" s="8">
        <f>COUNTIFS('test 1'!A:A, $A11, 'test 1'!C:C, "poco", 'test 1'!B:B, "reprobado") +
 COUNTIFS('test 2'!A:A, $A11, 'test 2'!C:C, "poco", 'test 2'!B:B, "reprobado") +
 COUNTIFS('test 3'!A:A, $A11, 'test 3'!C:C, "poco", 'test 3'!B:B, "reprobado")</f>
        <v>0</v>
      </c>
      <c r="I11" s="8">
        <f>COUNTIFS('test 1'!A:A, $A11, 'test 1'!C:C, "nada", 'test 1'!B:B, "reprobado") +
 COUNTIFS('test 2'!A:A, $A11, 'test 2'!C:C, "nada", 'test 2'!B:B, "reprobado") +
 COUNTIFS('test 3'!A:A, $A11, 'test 3'!C:C, "nada", 'test 3'!B:B, "reprobado")</f>
        <v>0</v>
      </c>
      <c r="J11" s="8">
        <f>COUNTIFS('test 1'!A:A, $A11, 'test 1'!C:C, "mucho", 'test 1'!B:B, "correcto") +
 COUNTIFS('test 2'!A:A, $A11, 'test 2'!C:C, "mucho", 'test 2'!B:B, "correcto") +
 COUNTIFS('test 3'!A:A, $A11, 'test 3'!C:C, "mucho", 'test 3'!B:B, "correcto")</f>
        <v>0</v>
      </c>
      <c r="K11" s="8">
        <f>COUNTIFS('test 1'!A:A, $A11, 'test 1'!C:C, "poco", 'test 1'!B:B, "correcto") +
 COUNTIFS('test 2'!A:A, $A11, 'test 2'!C:C, "poco", 'test 2'!B:B, "correcto") +
 COUNTIFS('test 3'!A:A, $A11, 'test 3'!C:C, "poco", 'test 3'!B:B, "correcto")</f>
        <v>0</v>
      </c>
      <c r="L11" s="8">
        <f>COUNTIFS('test 1'!A:A, $A11, 'test 1'!C:C, "nada", 'test 1'!B:B, "correcto") +
 COUNTIFS('test 2'!A:A, $A11, 'test 2'!C:C, "nada", 'test 2'!B:B, "correcto") +
 COUNTIFS('test 3'!A:A, $A11, 'test 3'!C:C, "nada", 'test 3'!B:B, "correcto")</f>
        <v>0</v>
      </c>
      <c r="M11" s="8">
        <f>COUNTIFS('test 1'!A:A, $A11, 'test 1'!C:C, "mucho", 'test 1'!B:B, "incorrecto") +
 COUNTIFS('test 2'!A:A, $A11, 'test 2'!C:C, "mucho", 'test 2'!B:B, "incorrecto") +
 COUNTIFS('test 3'!A:A, $A11, 'test 3'!C:C, "mucho", 'test 3'!B:B, "incorrecto")</f>
        <v>0</v>
      </c>
      <c r="N11" s="8">
        <f>COUNTIFS('test 1'!A:A, $A11, 'test 1'!C:C, "poco", 'test 1'!B:B, "incorrecto") +
 COUNTIFS('test 2'!A:A, $A11, 'test 2'!C:C, "poco", 'test 2'!B:B, "incorrecto") +
 COUNTIFS('test 3'!A:A, $A11, 'test 3'!C:C, "poco", 'test 3'!B:B, "incorrecto")</f>
        <v>0</v>
      </c>
      <c r="O11" s="8">
        <f>COUNTIFS('test 1'!A:A, $A11, 'test 1'!C:C, "nada", 'test 1'!B:B, "incorrecto") +
 COUNTIFS('test 2'!A:A, $A11, 'test 2'!C:C, "nada", 'test 2'!B:B, "incorrecto") +
 COUNTIFS('test 3'!A:A, $A11, 'test 3'!C:C, "nada", 'test 3'!B:B, "incorrecto")</f>
        <v>0</v>
      </c>
      <c r="P11" s="8">
        <f>COUNTIFS('test 1'!A:A, $A11, 'test 1'!B:B, "correcto") +
 COUNTIFS('test 2'!A:A, $A11, 'test 2'!B:B, "correcto") +
 COUNTIFS('test 3'!A:A, $A11, 'test 3'!B:B, "correcto")</f>
        <v>0</v>
      </c>
      <c r="Q11" s="8">
        <f>COUNTIFS('test 1'!A:A, $A11, 'test 1'!B:B, "incorrecto") +
 COUNTIFS('test 2'!A:A, $A11, 'test 2'!B:B, "incorrecto") +
 COUNTIFS('test 3'!A:A, $A11, 'test 3'!B:B, "incorrecto")</f>
        <v>0</v>
      </c>
      <c r="R11" s="8">
        <f>COUNTIFS('test 1'!A:A, $A11, 'test 1'!B:B, "IDS") +
 COUNTIFS('test 2'!A:A, $A11, 'test 2'!B:B, "IDS") +
 COUNTIFS('test 3'!A:A, $A11, 'test 3'!B:B, "IDS")</f>
        <v>0</v>
      </c>
      <c r="S11" s="8">
        <f>COUNTIFS('test 1'!A:A, $A11, 'test 1'!B:B, "DT") +
 COUNTIFS('test 2'!A:A, $A11, 'test 2'!B:B, "DT") +
 COUNTIFS('test 3'!A:A, $A11, 'test 3'!B:B, "DT")</f>
        <v>0</v>
      </c>
    </row>
    <row r="12" spans="1:19" x14ac:dyDescent="0.3">
      <c r="A12" s="8">
        <v>11</v>
      </c>
      <c r="B12" s="4">
        <f>COUNTIFS('test 1'!A:A, $A12, 'test 1'!B:B, "aprobado") +
 COUNTIFS('test 2'!A:A, $A12, 'test 2'!B:B, "aprobado") +
 COUNTIFS('test 3'!A:A, $A12, 'test 3'!B:B, "aprobado")</f>
        <v>1</v>
      </c>
      <c r="C12" s="5">
        <f>COUNTIFS('test 1'!A:A, $A12, 'test 1'!B:B, "reprobado") +
 COUNTIFS('test 2'!A:A, $A12, 'test 2'!B:B, "reprobado") +
 COUNTIFS('test 3'!A:A, $A12, 'test 3'!B:B, "reprobado")</f>
        <v>2</v>
      </c>
      <c r="D12" s="8">
        <f>COUNTIFS('test 1'!A:A, $A12, 'test 1'!C:C, "mucho", 'test 1'!B:B, "aprobado") +
 COUNTIFS('test 2'!A:A, $A12, 'test 2'!C:C, "mucho", 'test 2'!B:B, "aprobado") +
 COUNTIFS('test 3'!A:A, $A12, 'test 3'!C:C, "mucho", 'test 3'!B:B, "aprobado")</f>
        <v>0</v>
      </c>
      <c r="E12" s="8">
        <f>COUNTIFS('test 1'!A:A, $A12, 'test 1'!C:C, "poco", 'test 1'!B:B, "aprobado") +
 COUNTIFS('test 2'!A:A, $A12, 'test 2'!C:C, "poco", 'test 2'!B:B, "aprobado") +
 COUNTIFS('test 3'!A:A, $A12, 'test 3'!C:C, "poco", 'test 3'!B:B, "aprobado")</f>
        <v>0</v>
      </c>
      <c r="F12" s="4">
        <f>COUNTIFS('test 1'!A:A, $A12, 'test 1'!C:C, "nada", 'test 1'!B:B, "aprobado") +
 COUNTIFS('test 2'!A:A, $A12, 'test 2'!C:C, "nada", 'test 2'!B:B, "aprobado") +
 COUNTIFS('test 3'!A:A, $A12, 'test 3'!C:C, "nada", 'test 3'!B:B, "aprobado")</f>
        <v>1</v>
      </c>
      <c r="G12" s="5">
        <f>COUNTIFS('test 1'!A:A, $A12, 'test 1'!C:C, "mucho", 'test 1'!B:B, "reprobado") +
 COUNTIFS('test 2'!A:A, $A12, 'test 2'!C:C, "mucho", 'test 2'!B:B, "reprobado") +
 COUNTIFS('test 3'!A:A, $A12, 'test 3'!C:C, "mucho", 'test 3'!B:B, "reprobado")</f>
        <v>1</v>
      </c>
      <c r="H12" s="5">
        <f>COUNTIFS('test 1'!A:A, $A12, 'test 1'!C:C, "poco", 'test 1'!B:B, "reprobado") +
 COUNTIFS('test 2'!A:A, $A12, 'test 2'!C:C, "poco", 'test 2'!B:B, "reprobado") +
 COUNTIFS('test 3'!A:A, $A12, 'test 3'!C:C, "poco", 'test 3'!B:B, "reprobado")</f>
        <v>1</v>
      </c>
      <c r="I12" s="8">
        <f>COUNTIFS('test 1'!A:A, $A12, 'test 1'!C:C, "nada", 'test 1'!B:B, "reprobado") +
 COUNTIFS('test 2'!A:A, $A12, 'test 2'!C:C, "nada", 'test 2'!B:B, "reprobado") +
 COUNTIFS('test 3'!A:A, $A12, 'test 3'!C:C, "nada", 'test 3'!B:B, "reprobado")</f>
        <v>0</v>
      </c>
      <c r="J12" s="8">
        <f>COUNTIFS('test 1'!A:A, $A12, 'test 1'!C:C, "mucho", 'test 1'!B:B, "correcto") +
 COUNTIFS('test 2'!A:A, $A12, 'test 2'!C:C, "mucho", 'test 2'!B:B, "correcto") +
 COUNTIFS('test 3'!A:A, $A12, 'test 3'!C:C, "mucho", 'test 3'!B:B, "correcto")</f>
        <v>0</v>
      </c>
      <c r="K12" s="8">
        <f>COUNTIFS('test 1'!A:A, $A12, 'test 1'!C:C, "poco", 'test 1'!B:B, "correcto") +
 COUNTIFS('test 2'!A:A, $A12, 'test 2'!C:C, "poco", 'test 2'!B:B, "correcto") +
 COUNTIFS('test 3'!A:A, $A12, 'test 3'!C:C, "poco", 'test 3'!B:B, "correcto")</f>
        <v>0</v>
      </c>
      <c r="L12" s="8">
        <f>COUNTIFS('test 1'!A:A, $A12, 'test 1'!C:C, "nada", 'test 1'!B:B, "correcto") +
 COUNTIFS('test 2'!A:A, $A12, 'test 2'!C:C, "nada", 'test 2'!B:B, "correcto") +
 COUNTIFS('test 3'!A:A, $A12, 'test 3'!C:C, "nada", 'test 3'!B:B, "correcto")</f>
        <v>0</v>
      </c>
      <c r="M12" s="8">
        <f>COUNTIFS('test 1'!A:A, $A12, 'test 1'!C:C, "mucho", 'test 1'!B:B, "incorrecto") +
 COUNTIFS('test 2'!A:A, $A12, 'test 2'!C:C, "mucho", 'test 2'!B:B, "incorrecto") +
 COUNTIFS('test 3'!A:A, $A12, 'test 3'!C:C, "mucho", 'test 3'!B:B, "incorrecto")</f>
        <v>0</v>
      </c>
      <c r="N12" s="8">
        <f>COUNTIFS('test 1'!A:A, $A12, 'test 1'!C:C, "poco", 'test 1'!B:B, "incorrecto") +
 COUNTIFS('test 2'!A:A, $A12, 'test 2'!C:C, "poco", 'test 2'!B:B, "incorrecto") +
 COUNTIFS('test 3'!A:A, $A12, 'test 3'!C:C, "poco", 'test 3'!B:B, "incorrecto")</f>
        <v>0</v>
      </c>
      <c r="O12" s="8">
        <f>COUNTIFS('test 1'!A:A, $A12, 'test 1'!C:C, "nada", 'test 1'!B:B, "incorrecto") +
 COUNTIFS('test 2'!A:A, $A12, 'test 2'!C:C, "nada", 'test 2'!B:B, "incorrecto") +
 COUNTIFS('test 3'!A:A, $A12, 'test 3'!C:C, "nada", 'test 3'!B:B, "incorrecto")</f>
        <v>0</v>
      </c>
      <c r="P12" s="8">
        <f>COUNTIFS('test 1'!A:A, $A12, 'test 1'!B:B, "correcto") +
 COUNTIFS('test 2'!A:A, $A12, 'test 2'!B:B, "correcto") +
 COUNTIFS('test 3'!A:A, $A12, 'test 3'!B:B, "correcto")</f>
        <v>0</v>
      </c>
      <c r="Q12" s="8">
        <f>COUNTIFS('test 1'!A:A, $A12, 'test 1'!B:B, "incorrecto") +
 COUNTIFS('test 2'!A:A, $A12, 'test 2'!B:B, "incorrecto") +
 COUNTIFS('test 3'!A:A, $A12, 'test 3'!B:B, "incorrecto")</f>
        <v>0</v>
      </c>
      <c r="R12" s="8">
        <f>COUNTIFS('test 1'!A:A, $A12, 'test 1'!B:B, "IDS") +
 COUNTIFS('test 2'!A:A, $A12, 'test 2'!B:B, "IDS") +
 COUNTIFS('test 3'!A:A, $A12, 'test 3'!B:B, "IDS")</f>
        <v>0</v>
      </c>
      <c r="S12" s="8">
        <f>COUNTIFS('test 1'!A:A, $A12, 'test 1'!B:B, "DT") +
 COUNTIFS('test 2'!A:A, $A12, 'test 2'!B:B, "DT") +
 COUNTIFS('test 3'!A:A, $A12, 'test 3'!B:B, "DT")</f>
        <v>0</v>
      </c>
    </row>
    <row r="13" spans="1:19" x14ac:dyDescent="0.3">
      <c r="A13" s="8">
        <v>12</v>
      </c>
      <c r="B13" s="4">
        <f>COUNTIFS('test 1'!A:A, $A13, 'test 1'!B:B, "aprobado") +
 COUNTIFS('test 2'!A:A, $A13, 'test 2'!B:B, "aprobado") +
 COUNTIFS('test 3'!A:A, $A13, 'test 3'!B:B, "aprobado")</f>
        <v>1</v>
      </c>
      <c r="C13" s="5">
        <f>COUNTIFS('test 1'!A:A, $A13, 'test 1'!B:B, "reprobado") +
 COUNTIFS('test 2'!A:A, $A13, 'test 2'!B:B, "reprobado") +
 COUNTIFS('test 3'!A:A, $A13, 'test 3'!B:B, "reprobado")</f>
        <v>2</v>
      </c>
      <c r="D13" s="4">
        <f>COUNTIFS('test 1'!A:A, $A13, 'test 1'!C:C, "mucho", 'test 1'!B:B, "aprobado") +
 COUNTIFS('test 2'!A:A, $A13, 'test 2'!C:C, "mucho", 'test 2'!B:B, "aprobado") +
 COUNTIFS('test 3'!A:A, $A13, 'test 3'!C:C, "mucho", 'test 3'!B:B, "aprobado")</f>
        <v>1</v>
      </c>
      <c r="E13" s="8">
        <f>COUNTIFS('test 1'!A:A, $A13, 'test 1'!C:C, "poco", 'test 1'!B:B, "aprobado") +
 COUNTIFS('test 2'!A:A, $A13, 'test 2'!C:C, "poco", 'test 2'!B:B, "aprobado") +
 COUNTIFS('test 3'!A:A, $A13, 'test 3'!C:C, "poco", 'test 3'!B:B, "aprobado")</f>
        <v>0</v>
      </c>
      <c r="F13" s="8">
        <f>COUNTIFS('test 1'!A:A, $A13, 'test 1'!C:C, "nada", 'test 1'!B:B, "aprobado") +
 COUNTIFS('test 2'!A:A, $A13, 'test 2'!C:C, "nada", 'test 2'!B:B, "aprobado") +
 COUNTIFS('test 3'!A:A, $A13, 'test 3'!C:C, "nada", 'test 3'!B:B, "aprobado")</f>
        <v>0</v>
      </c>
      <c r="G13" s="5">
        <f>COUNTIFS('test 1'!A:A, $A13, 'test 1'!C:C, "mucho", 'test 1'!B:B, "reprobado") +
 COUNTIFS('test 2'!A:A, $A13, 'test 2'!C:C, "mucho", 'test 2'!B:B, "reprobado") +
 COUNTIFS('test 3'!A:A, $A13, 'test 3'!C:C, "mucho", 'test 3'!B:B, "reprobado")</f>
        <v>1</v>
      </c>
      <c r="H13" s="5">
        <f>COUNTIFS('test 1'!A:A, $A13, 'test 1'!C:C, "poco", 'test 1'!B:B, "reprobado") +
 COUNTIFS('test 2'!A:A, $A13, 'test 2'!C:C, "poco", 'test 2'!B:B, "reprobado") +
 COUNTIFS('test 3'!A:A, $A13, 'test 3'!C:C, "poco", 'test 3'!B:B, "reprobado")</f>
        <v>1</v>
      </c>
      <c r="I13" s="8">
        <f>COUNTIFS('test 1'!A:A, $A13, 'test 1'!C:C, "nada", 'test 1'!B:B, "reprobado") +
 COUNTIFS('test 2'!A:A, $A13, 'test 2'!C:C, "nada", 'test 2'!B:B, "reprobado") +
 COUNTIFS('test 3'!A:A, $A13, 'test 3'!C:C, "nada", 'test 3'!B:B, "reprobado")</f>
        <v>0</v>
      </c>
      <c r="J13" s="8">
        <f>COUNTIFS('test 1'!A:A, $A13, 'test 1'!C:C, "mucho", 'test 1'!B:B, "correcto") +
 COUNTIFS('test 2'!A:A, $A13, 'test 2'!C:C, "mucho", 'test 2'!B:B, "correcto") +
 COUNTIFS('test 3'!A:A, $A13, 'test 3'!C:C, "mucho", 'test 3'!B:B, "correcto")</f>
        <v>0</v>
      </c>
      <c r="K13" s="8">
        <f>COUNTIFS('test 1'!A:A, $A13, 'test 1'!C:C, "poco", 'test 1'!B:B, "correcto") +
 COUNTIFS('test 2'!A:A, $A13, 'test 2'!C:C, "poco", 'test 2'!B:B, "correcto") +
 COUNTIFS('test 3'!A:A, $A13, 'test 3'!C:C, "poco", 'test 3'!B:B, "correcto")</f>
        <v>0</v>
      </c>
      <c r="L13" s="8">
        <f>COUNTIFS('test 1'!A:A, $A13, 'test 1'!C:C, "nada", 'test 1'!B:B, "correcto") +
 COUNTIFS('test 2'!A:A, $A13, 'test 2'!C:C, "nada", 'test 2'!B:B, "correcto") +
 COUNTIFS('test 3'!A:A, $A13, 'test 3'!C:C, "nada", 'test 3'!B:B, "correcto")</f>
        <v>0</v>
      </c>
      <c r="M13" s="8">
        <f>COUNTIFS('test 1'!A:A, $A13, 'test 1'!C:C, "mucho", 'test 1'!B:B, "incorrecto") +
 COUNTIFS('test 2'!A:A, $A13, 'test 2'!C:C, "mucho", 'test 2'!B:B, "incorrecto") +
 COUNTIFS('test 3'!A:A, $A13, 'test 3'!C:C, "mucho", 'test 3'!B:B, "incorrecto")</f>
        <v>0</v>
      </c>
      <c r="N13" s="8">
        <f>COUNTIFS('test 1'!A:A, $A13, 'test 1'!C:C, "poco", 'test 1'!B:B, "incorrecto") +
 COUNTIFS('test 2'!A:A, $A13, 'test 2'!C:C, "poco", 'test 2'!B:B, "incorrecto") +
 COUNTIFS('test 3'!A:A, $A13, 'test 3'!C:C, "poco", 'test 3'!B:B, "incorrecto")</f>
        <v>0</v>
      </c>
      <c r="O13" s="8">
        <f>COUNTIFS('test 1'!A:A, $A13, 'test 1'!C:C, "nada", 'test 1'!B:B, "incorrecto") +
 COUNTIFS('test 2'!A:A, $A13, 'test 2'!C:C, "nada", 'test 2'!B:B, "incorrecto") +
 COUNTIFS('test 3'!A:A, $A13, 'test 3'!C:C, "nada", 'test 3'!B:B, "incorrecto")</f>
        <v>0</v>
      </c>
      <c r="P13" s="8">
        <f>COUNTIFS('test 1'!A:A, $A13, 'test 1'!B:B, "correcto") +
 COUNTIFS('test 2'!A:A, $A13, 'test 2'!B:B, "correcto") +
 COUNTIFS('test 3'!A:A, $A13, 'test 3'!B:B, "correcto")</f>
        <v>0</v>
      </c>
      <c r="Q13" s="8">
        <f>COUNTIFS('test 1'!A:A, $A13, 'test 1'!B:B, "incorrecto") +
 COUNTIFS('test 2'!A:A, $A13, 'test 2'!B:B, "incorrecto") +
 COUNTIFS('test 3'!A:A, $A13, 'test 3'!B:B, "incorrecto")</f>
        <v>0</v>
      </c>
      <c r="R13" s="8">
        <f>COUNTIFS('test 1'!A:A, $A13, 'test 1'!B:B, "IDS") +
 COUNTIFS('test 2'!A:A, $A13, 'test 2'!B:B, "IDS") +
 COUNTIFS('test 3'!A:A, $A13, 'test 3'!B:B, "IDS")</f>
        <v>0</v>
      </c>
      <c r="S13" s="8">
        <f>COUNTIFS('test 1'!A:A, $A13, 'test 1'!B:B, "DT") +
 COUNTIFS('test 2'!A:A, $A13, 'test 2'!B:B, "DT") +
 COUNTIFS('test 3'!A:A, $A13, 'test 3'!B:B, "DT")</f>
        <v>0</v>
      </c>
    </row>
    <row r="14" spans="1:19" x14ac:dyDescent="0.3">
      <c r="A14" s="9">
        <v>13</v>
      </c>
      <c r="B14" s="9">
        <f>COUNTIFS('test 1'!A:A, $A14, 'test 1'!B:B, "aprobado") +
 COUNTIFS('test 2'!A:A, $A14, 'test 2'!B:B, "aprobado") +
 COUNTIFS('test 3'!A:A, $A14, 'test 3'!B:B, "aprobado")</f>
        <v>0</v>
      </c>
      <c r="C14" s="9">
        <f>COUNTIFS('test 1'!A:A, $A14, 'test 1'!B:B, "reprobado") +
 COUNTIFS('test 2'!A:A, $A14, 'test 2'!B:B, "reprobado") +
 COUNTIFS('test 3'!A:A, $A14, 'test 3'!B:B, "reprobado")</f>
        <v>0</v>
      </c>
      <c r="D14" s="9">
        <f>COUNTIFS('test 1'!A:A, $A14, 'test 1'!C:C, "mucho", 'test 1'!B:B, "aprobado") +
 COUNTIFS('test 2'!A:A, $A14, 'test 2'!C:C, "mucho", 'test 2'!B:B, "aprobado") +
 COUNTIFS('test 3'!A:A, $A14, 'test 3'!C:C, "mucho", 'test 3'!B:B, "aprobado")</f>
        <v>0</v>
      </c>
      <c r="E14" s="9">
        <f>COUNTIFS('test 1'!A:A, $A14, 'test 1'!C:C, "poco", 'test 1'!B:B, "aprobado") +
 COUNTIFS('test 2'!A:A, $A14, 'test 2'!C:C, "poco", 'test 2'!B:B, "aprobado") +
 COUNTIFS('test 3'!A:A, $A14, 'test 3'!C:C, "poco", 'test 3'!B:B, "aprobado")</f>
        <v>0</v>
      </c>
      <c r="F14" s="9">
        <f>COUNTIFS('test 1'!A:A, $A14, 'test 1'!C:C, "nada", 'test 1'!B:B, "aprobado") +
 COUNTIFS('test 2'!A:A, $A14, 'test 2'!C:C, "nada", 'test 2'!B:B, "aprobado") +
 COUNTIFS('test 3'!A:A, $A14, 'test 3'!C:C, "nada", 'test 3'!B:B, "aprobado")</f>
        <v>0</v>
      </c>
      <c r="G14" s="9">
        <f>COUNTIFS('test 1'!A:A, $A14, 'test 1'!C:C, "mucho", 'test 1'!B:B, "reprobado") +
 COUNTIFS('test 2'!A:A, $A14, 'test 2'!C:C, "mucho", 'test 2'!B:B, "reprobado") +
 COUNTIFS('test 3'!A:A, $A14, 'test 3'!C:C, "mucho", 'test 3'!B:B, "reprobado")</f>
        <v>0</v>
      </c>
      <c r="H14" s="9">
        <f>COUNTIFS('test 1'!A:A, $A14, 'test 1'!C:C, "poco", 'test 1'!B:B, "reprobado") +
 COUNTIFS('test 2'!A:A, $A14, 'test 2'!C:C, "poco", 'test 2'!B:B, "reprobado") +
 COUNTIFS('test 3'!A:A, $A14, 'test 3'!C:C, "poco", 'test 3'!B:B, "reprobado")</f>
        <v>0</v>
      </c>
      <c r="I14" s="9">
        <f>COUNTIFS('test 1'!A:A, $A14, 'test 1'!C:C, "nada", 'test 1'!B:B, "reprobado") +
 COUNTIFS('test 2'!A:A, $A14, 'test 2'!C:C, "nada", 'test 2'!B:B, "reprobado") +
 COUNTIFS('test 3'!A:A, $A14, 'test 3'!C:C, "nada", 'test 3'!B:B, "reprobado")</f>
        <v>0</v>
      </c>
      <c r="J14" s="4">
        <f>COUNTIFS('test 1'!A:A, $A14, 'test 1'!C:C, "mucho", 'test 1'!B:B, "correcto") +
 COUNTIFS('test 2'!A:A, $A14, 'test 2'!C:C, "mucho", 'test 2'!B:B, "correcto") +
 COUNTIFS('test 3'!A:A, $A14, 'test 3'!C:C, "mucho", 'test 3'!B:B, "correcto")</f>
        <v>1</v>
      </c>
      <c r="K14" s="4">
        <f>COUNTIFS('test 1'!A:A, $A14, 'test 1'!C:C, "poco", 'test 1'!B:B, "correcto") +
 COUNTIFS('test 2'!A:A, $A14, 'test 2'!C:C, "poco", 'test 2'!B:B, "correcto") +
 COUNTIFS('test 3'!A:A, $A14, 'test 3'!C:C, "poco", 'test 3'!B:B, "correcto")</f>
        <v>1</v>
      </c>
      <c r="L14" s="9">
        <f>COUNTIFS('test 1'!A:A, $A14, 'test 1'!C:C, "nada", 'test 1'!B:B, "correcto") +
 COUNTIFS('test 2'!A:A, $A14, 'test 2'!C:C, "nada", 'test 2'!B:B, "correcto") +
 COUNTIFS('test 3'!A:A, $A14, 'test 3'!C:C, "nada", 'test 3'!B:B, "correcto")</f>
        <v>0</v>
      </c>
      <c r="M14" s="9">
        <f>COUNTIFS('test 1'!A:A, $A14, 'test 1'!C:C, "mucho", 'test 1'!B:B, "incorrecto") +
 COUNTIFS('test 2'!A:A, $A14, 'test 2'!C:C, "mucho", 'test 2'!B:B, "incorrecto") +
 COUNTIFS('test 3'!A:A, $A14, 'test 3'!C:C, "mucho", 'test 3'!B:B, "incorrecto")</f>
        <v>0</v>
      </c>
      <c r="N14" s="9">
        <f>COUNTIFS('test 1'!A:A, $A14, 'test 1'!C:C, "poco", 'test 1'!B:B, "incorrecto") +
 COUNTIFS('test 2'!A:A, $A14, 'test 2'!C:C, "poco", 'test 2'!B:B, "incorrecto") +
 COUNTIFS('test 3'!A:A, $A14, 'test 3'!C:C, "poco", 'test 3'!B:B, "incorrecto")</f>
        <v>0</v>
      </c>
      <c r="O14" s="5">
        <f>COUNTIFS('test 1'!A:A, $A14, 'test 1'!C:C, "nada", 'test 1'!B:B, "incorrecto") +
 COUNTIFS('test 2'!A:A, $A14, 'test 2'!C:C, "nada", 'test 2'!B:B, "incorrecto") +
 COUNTIFS('test 3'!A:A, $A14, 'test 3'!C:C, "nada", 'test 3'!B:B, "incorrecto")</f>
        <v>1</v>
      </c>
      <c r="P14" s="4">
        <f>COUNTIFS('test 1'!A:A, $A14, 'test 1'!B:B, "correcto") +
 COUNTIFS('test 2'!A:A, $A14, 'test 2'!B:B, "correcto") +
 COUNTIFS('test 3'!A:A, $A14, 'test 3'!B:B, "correcto")</f>
        <v>2</v>
      </c>
      <c r="Q14" s="5">
        <f>COUNTIFS('test 1'!A:A, $A14, 'test 1'!B:B, "incorrecto") +
 COUNTIFS('test 2'!A:A, $A14, 'test 2'!B:B, "incorrecto") +
 COUNTIFS('test 3'!A:A, $A14, 'test 3'!B:B, "incorrecto")</f>
        <v>1</v>
      </c>
      <c r="R14" s="9">
        <f>COUNTIFS('test 1'!A:A, $A14, 'test 1'!B:B, "IDS") +
 COUNTIFS('test 2'!A:A, $A14, 'test 2'!B:B, "IDS") +
 COUNTIFS('test 3'!A:A, $A14, 'test 3'!B:B, "IDS")</f>
        <v>0</v>
      </c>
      <c r="S14" s="9">
        <f>COUNTIFS('test 1'!A:A, $A14, 'test 1'!B:B, "DT") +
 COUNTIFS('test 2'!A:A, $A14, 'test 2'!B:B, "DT") +
 COUNTIFS('test 3'!A:A, $A14, 'test 3'!B:B, "DT")</f>
        <v>0</v>
      </c>
    </row>
    <row r="15" spans="1:19" x14ac:dyDescent="0.3">
      <c r="A15" s="9">
        <v>14</v>
      </c>
      <c r="B15" s="9">
        <f>COUNTIFS('test 1'!A:A, $A15, 'test 1'!B:B, "aprobado") +
 COUNTIFS('test 2'!A:A, $A15, 'test 2'!B:B, "aprobado") +
 COUNTIFS('test 3'!A:A, $A15, 'test 3'!B:B, "aprobado")</f>
        <v>0</v>
      </c>
      <c r="C15" s="9">
        <f>COUNTIFS('test 1'!A:A, $A15, 'test 1'!B:B, "reprobado") +
 COUNTIFS('test 2'!A:A, $A15, 'test 2'!B:B, "reprobado") +
 COUNTIFS('test 3'!A:A, $A15, 'test 3'!B:B, "reprobado")</f>
        <v>0</v>
      </c>
      <c r="D15" s="9">
        <f>COUNTIFS('test 1'!A:A, $A15, 'test 1'!C:C, "mucho", 'test 1'!B:B, "aprobado") +
 COUNTIFS('test 2'!A:A, $A15, 'test 2'!C:C, "mucho", 'test 2'!B:B, "aprobado") +
 COUNTIFS('test 3'!A:A, $A15, 'test 3'!C:C, "mucho", 'test 3'!B:B, "aprobado")</f>
        <v>0</v>
      </c>
      <c r="E15" s="9">
        <f>COUNTIFS('test 1'!A:A, $A15, 'test 1'!C:C, "poco", 'test 1'!B:B, "aprobado") +
 COUNTIFS('test 2'!A:A, $A15, 'test 2'!C:C, "poco", 'test 2'!B:B, "aprobado") +
 COUNTIFS('test 3'!A:A, $A15, 'test 3'!C:C, "poco", 'test 3'!B:B, "aprobado")</f>
        <v>0</v>
      </c>
      <c r="F15" s="9">
        <f>COUNTIFS('test 1'!A:A, $A15, 'test 1'!C:C, "nada", 'test 1'!B:B, "aprobado") +
 COUNTIFS('test 2'!A:A, $A15, 'test 2'!C:C, "nada", 'test 2'!B:B, "aprobado") +
 COUNTIFS('test 3'!A:A, $A15, 'test 3'!C:C, "nada", 'test 3'!B:B, "aprobado")</f>
        <v>0</v>
      </c>
      <c r="G15" s="9">
        <f>COUNTIFS('test 1'!A:A, $A15, 'test 1'!C:C, "mucho", 'test 1'!B:B, "reprobado") +
 COUNTIFS('test 2'!A:A, $A15, 'test 2'!C:C, "mucho", 'test 2'!B:B, "reprobado") +
 COUNTIFS('test 3'!A:A, $A15, 'test 3'!C:C, "mucho", 'test 3'!B:B, "reprobado")</f>
        <v>0</v>
      </c>
      <c r="H15" s="9">
        <f>COUNTIFS('test 1'!A:A, $A15, 'test 1'!C:C, "poco", 'test 1'!B:B, "reprobado") +
 COUNTIFS('test 2'!A:A, $A15, 'test 2'!C:C, "poco", 'test 2'!B:B, "reprobado") +
 COUNTIFS('test 3'!A:A, $A15, 'test 3'!C:C, "poco", 'test 3'!B:B, "reprobado")</f>
        <v>0</v>
      </c>
      <c r="I15" s="9">
        <f>COUNTIFS('test 1'!A:A, $A15, 'test 1'!C:C, "nada", 'test 1'!B:B, "reprobado") +
 COUNTIFS('test 2'!A:A, $A15, 'test 2'!C:C, "nada", 'test 2'!B:B, "reprobado") +
 COUNTIFS('test 3'!A:A, $A15, 'test 3'!C:C, "nada", 'test 3'!B:B, "reprobado")</f>
        <v>0</v>
      </c>
      <c r="J15" s="9">
        <f>COUNTIFS('test 1'!A:A, $A15, 'test 1'!C:C, "mucho", 'test 1'!B:B, "correcto") +
 COUNTIFS('test 2'!A:A, $A15, 'test 2'!C:C, "mucho", 'test 2'!B:B, "correcto") +
 COUNTIFS('test 3'!A:A, $A15, 'test 3'!C:C, "mucho", 'test 3'!B:B, "correcto")</f>
        <v>0</v>
      </c>
      <c r="K15" s="4">
        <f>COUNTIFS('test 1'!A:A, $A15, 'test 1'!C:C, "poco", 'test 1'!B:B, "correcto") +
 COUNTIFS('test 2'!A:A, $A15, 'test 2'!C:C, "poco", 'test 2'!B:B, "correcto") +
 COUNTIFS('test 3'!A:A, $A15, 'test 3'!C:C, "poco", 'test 3'!B:B, "correcto")</f>
        <v>2</v>
      </c>
      <c r="L15" s="9">
        <f>COUNTIFS('test 1'!A:A, $A15, 'test 1'!C:C, "nada", 'test 1'!B:B, "correcto") +
 COUNTIFS('test 2'!A:A, $A15, 'test 2'!C:C, "nada", 'test 2'!B:B, "correcto") +
 COUNTIFS('test 3'!A:A, $A15, 'test 3'!C:C, "nada", 'test 3'!B:B, "correcto")</f>
        <v>0</v>
      </c>
      <c r="M15" s="9">
        <f>COUNTIFS('test 1'!A:A, $A15, 'test 1'!C:C, "mucho", 'test 1'!B:B, "incorrecto") +
 COUNTIFS('test 2'!A:A, $A15, 'test 2'!C:C, "mucho", 'test 2'!B:B, "incorrecto") +
 COUNTIFS('test 3'!A:A, $A15, 'test 3'!C:C, "mucho", 'test 3'!B:B, "incorrecto")</f>
        <v>0</v>
      </c>
      <c r="N15" s="9">
        <f>COUNTIFS('test 1'!A:A, $A15, 'test 1'!C:C, "poco", 'test 1'!B:B, "incorrecto") +
 COUNTIFS('test 2'!A:A, $A15, 'test 2'!C:C, "poco", 'test 2'!B:B, "incorrecto") +
 COUNTIFS('test 3'!A:A, $A15, 'test 3'!C:C, "poco", 'test 3'!B:B, "incorrecto")</f>
        <v>0</v>
      </c>
      <c r="O15" s="5">
        <f>COUNTIFS('test 1'!A:A, $A15, 'test 1'!C:C, "nada", 'test 1'!B:B, "incorrecto") +
 COUNTIFS('test 2'!A:A, $A15, 'test 2'!C:C, "nada", 'test 2'!B:B, "incorrecto") +
 COUNTIFS('test 3'!A:A, $A15, 'test 3'!C:C, "nada", 'test 3'!B:B, "incorrecto")</f>
        <v>1</v>
      </c>
      <c r="P15" s="4">
        <f>COUNTIFS('test 1'!A:A, $A15, 'test 1'!B:B, "correcto") +
 COUNTIFS('test 2'!A:A, $A15, 'test 2'!B:B, "correcto") +
 COUNTIFS('test 3'!A:A, $A15, 'test 3'!B:B, "correcto")</f>
        <v>2</v>
      </c>
      <c r="Q15" s="5">
        <f>COUNTIFS('test 1'!A:A, $A15, 'test 1'!B:B, "incorrecto") +
 COUNTIFS('test 2'!A:A, $A15, 'test 2'!B:B, "incorrecto") +
 COUNTIFS('test 3'!A:A, $A15, 'test 3'!B:B, "incorrecto")</f>
        <v>1</v>
      </c>
      <c r="R15" s="9">
        <f>COUNTIFS('test 1'!A:A, $A15, 'test 1'!B:B, "IDS") +
 COUNTIFS('test 2'!A:A, $A15, 'test 2'!B:B, "IDS") +
 COUNTIFS('test 3'!A:A, $A15, 'test 3'!B:B, "IDS")</f>
        <v>0</v>
      </c>
      <c r="S15" s="9">
        <f>COUNTIFS('test 1'!A:A, $A15, 'test 1'!B:B, "DT") +
 COUNTIFS('test 2'!A:A, $A15, 'test 2'!B:B, "DT") +
 COUNTIFS('test 3'!A:A, $A15, 'test 3'!B:B, "DT")</f>
        <v>0</v>
      </c>
    </row>
    <row r="16" spans="1:19" x14ac:dyDescent="0.3">
      <c r="A16" s="9">
        <v>15</v>
      </c>
      <c r="B16" s="9">
        <f>COUNTIFS('test 1'!A:A, $A16, 'test 1'!B:B, "aprobado") +
 COUNTIFS('test 2'!A:A, $A16, 'test 2'!B:B, "aprobado") +
 COUNTIFS('test 3'!A:A, $A16, 'test 3'!B:B, "aprobado")</f>
        <v>0</v>
      </c>
      <c r="C16" s="9">
        <f>COUNTIFS('test 1'!A:A, $A16, 'test 1'!B:B, "reprobado") +
 COUNTIFS('test 2'!A:A, $A16, 'test 2'!B:B, "reprobado") +
 COUNTIFS('test 3'!A:A, $A16, 'test 3'!B:B, "reprobado")</f>
        <v>0</v>
      </c>
      <c r="D16" s="9">
        <f>COUNTIFS('test 1'!A:A, $A16, 'test 1'!C:C, "mucho", 'test 1'!B:B, "aprobado") +
 COUNTIFS('test 2'!A:A, $A16, 'test 2'!C:C, "mucho", 'test 2'!B:B, "aprobado") +
 COUNTIFS('test 3'!A:A, $A16, 'test 3'!C:C, "mucho", 'test 3'!B:B, "aprobado")</f>
        <v>0</v>
      </c>
      <c r="E16" s="9">
        <f>COUNTIFS('test 1'!A:A, $A16, 'test 1'!C:C, "poco", 'test 1'!B:B, "aprobado") +
 COUNTIFS('test 2'!A:A, $A16, 'test 2'!C:C, "poco", 'test 2'!B:B, "aprobado") +
 COUNTIFS('test 3'!A:A, $A16, 'test 3'!C:C, "poco", 'test 3'!B:B, "aprobado")</f>
        <v>0</v>
      </c>
      <c r="F16" s="9">
        <f>COUNTIFS('test 1'!A:A, $A16, 'test 1'!C:C, "nada", 'test 1'!B:B, "aprobado") +
 COUNTIFS('test 2'!A:A, $A16, 'test 2'!C:C, "nada", 'test 2'!B:B, "aprobado") +
 COUNTIFS('test 3'!A:A, $A16, 'test 3'!C:C, "nada", 'test 3'!B:B, "aprobado")</f>
        <v>0</v>
      </c>
      <c r="G16" s="9">
        <f>COUNTIFS('test 1'!A:A, $A16, 'test 1'!C:C, "mucho", 'test 1'!B:B, "reprobado") +
 COUNTIFS('test 2'!A:A, $A16, 'test 2'!C:C, "mucho", 'test 2'!B:B, "reprobado") +
 COUNTIFS('test 3'!A:A, $A16, 'test 3'!C:C, "mucho", 'test 3'!B:B, "reprobado")</f>
        <v>0</v>
      </c>
      <c r="H16" s="9">
        <f>COUNTIFS('test 1'!A:A, $A16, 'test 1'!C:C, "poco", 'test 1'!B:B, "reprobado") +
 COUNTIFS('test 2'!A:A, $A16, 'test 2'!C:C, "poco", 'test 2'!B:B, "reprobado") +
 COUNTIFS('test 3'!A:A, $A16, 'test 3'!C:C, "poco", 'test 3'!B:B, "reprobado")</f>
        <v>0</v>
      </c>
      <c r="I16" s="9">
        <f>COUNTIFS('test 1'!A:A, $A16, 'test 1'!C:C, "nada", 'test 1'!B:B, "reprobado") +
 COUNTIFS('test 2'!A:A, $A16, 'test 2'!C:C, "nada", 'test 2'!B:B, "reprobado") +
 COUNTIFS('test 3'!A:A, $A16, 'test 3'!C:C, "nada", 'test 3'!B:B, "reprobado")</f>
        <v>0</v>
      </c>
      <c r="J16" s="9">
        <f>COUNTIFS('test 1'!A:A, $A16, 'test 1'!C:C, "mucho", 'test 1'!B:B, "correcto") +
 COUNTIFS('test 2'!A:A, $A16, 'test 2'!C:C, "mucho", 'test 2'!B:B, "correcto") +
 COUNTIFS('test 3'!A:A, $A16, 'test 3'!C:C, "mucho", 'test 3'!B:B, "correcto")</f>
        <v>0</v>
      </c>
      <c r="K16" s="4">
        <f>COUNTIFS('test 1'!A:A, $A16, 'test 1'!C:C, "poco", 'test 1'!B:B, "correcto") +
 COUNTIFS('test 2'!A:A, $A16, 'test 2'!C:C, "poco", 'test 2'!B:B, "correcto") +
 COUNTIFS('test 3'!A:A, $A16, 'test 3'!C:C, "poco", 'test 3'!B:B, "correcto")</f>
        <v>1</v>
      </c>
      <c r="L16" s="9">
        <f>COUNTIFS('test 1'!A:A, $A16, 'test 1'!C:C, "nada", 'test 1'!B:B, "correcto") +
 COUNTIFS('test 2'!A:A, $A16, 'test 2'!C:C, "nada", 'test 2'!B:B, "correcto") +
 COUNTIFS('test 3'!A:A, $A16, 'test 3'!C:C, "nada", 'test 3'!B:B, "correcto")</f>
        <v>0</v>
      </c>
      <c r="M16" s="5">
        <f>COUNTIFS('test 1'!A:A, $A16, 'test 1'!C:C, "mucho", 'test 1'!B:B, "incorrecto") +
 COUNTIFS('test 2'!A:A, $A16, 'test 2'!C:C, "mucho", 'test 2'!B:B, "incorrecto") +
 COUNTIFS('test 3'!A:A, $A16, 'test 3'!C:C, "mucho", 'test 3'!B:B, "incorrecto")</f>
        <v>1</v>
      </c>
      <c r="N16" s="9">
        <f>COUNTIFS('test 1'!A:A, $A16, 'test 1'!C:C, "poco", 'test 1'!B:B, "incorrecto") +
 COUNTIFS('test 2'!A:A, $A16, 'test 2'!C:C, "poco", 'test 2'!B:B, "incorrecto") +
 COUNTIFS('test 3'!A:A, $A16, 'test 3'!C:C, "poco", 'test 3'!B:B, "incorrecto")</f>
        <v>0</v>
      </c>
      <c r="O16" s="5">
        <f>COUNTIFS('test 1'!A:A, $A16, 'test 1'!C:C, "nada", 'test 1'!B:B, "incorrecto") +
 COUNTIFS('test 2'!A:A, $A16, 'test 2'!C:C, "nada", 'test 2'!B:B, "incorrecto") +
 COUNTIFS('test 3'!A:A, $A16, 'test 3'!C:C, "nada", 'test 3'!B:B, "incorrecto")</f>
        <v>1</v>
      </c>
      <c r="P16" s="4">
        <f>COUNTIFS('test 1'!A:A, $A16, 'test 1'!B:B, "correcto") +
 COUNTIFS('test 2'!A:A, $A16, 'test 2'!B:B, "correcto") +
 COUNTIFS('test 3'!A:A, $A16, 'test 3'!B:B, "correcto")</f>
        <v>1</v>
      </c>
      <c r="Q16" s="5">
        <f>COUNTIFS('test 1'!A:A, $A16, 'test 1'!B:B, "incorrecto") +
 COUNTIFS('test 2'!A:A, $A16, 'test 2'!B:B, "incorrecto") +
 COUNTIFS('test 3'!A:A, $A16, 'test 3'!B:B, "incorrecto")</f>
        <v>2</v>
      </c>
      <c r="R16" s="9">
        <f>COUNTIFS('test 1'!A:A, $A16, 'test 1'!B:B, "IDS") +
 COUNTIFS('test 2'!A:A, $A16, 'test 2'!B:B, "IDS") +
 COUNTIFS('test 3'!A:A, $A16, 'test 3'!B:B, "IDS")</f>
        <v>0</v>
      </c>
      <c r="S16" s="9">
        <f>COUNTIFS('test 1'!A:A, $A16, 'test 1'!B:B, "DT") +
 COUNTIFS('test 2'!A:A, $A16, 'test 2'!B:B, "DT") +
 COUNTIFS('test 3'!A:A, $A16, 'test 3'!B:B, "DT")</f>
        <v>0</v>
      </c>
    </row>
    <row r="17" spans="1:19" x14ac:dyDescent="0.3">
      <c r="A17" s="9">
        <v>16</v>
      </c>
      <c r="B17" s="9">
        <f>COUNTIFS('test 1'!A:A, $A17, 'test 1'!B:B, "aprobado") +
 COUNTIFS('test 2'!A:A, $A17, 'test 2'!B:B, "aprobado") +
 COUNTIFS('test 3'!A:A, $A17, 'test 3'!B:B, "aprobado")</f>
        <v>0</v>
      </c>
      <c r="C17" s="9">
        <f>COUNTIFS('test 1'!A:A, $A17, 'test 1'!B:B, "reprobado") +
 COUNTIFS('test 2'!A:A, $A17, 'test 2'!B:B, "reprobado") +
 COUNTIFS('test 3'!A:A, $A17, 'test 3'!B:B, "reprobado")</f>
        <v>0</v>
      </c>
      <c r="D17" s="9">
        <f>COUNTIFS('test 1'!A:A, $A17, 'test 1'!C:C, "mucho", 'test 1'!B:B, "aprobado") +
 COUNTIFS('test 2'!A:A, $A17, 'test 2'!C:C, "mucho", 'test 2'!B:B, "aprobado") +
 COUNTIFS('test 3'!A:A, $A17, 'test 3'!C:C, "mucho", 'test 3'!B:B, "aprobado")</f>
        <v>0</v>
      </c>
      <c r="E17" s="9">
        <f>COUNTIFS('test 1'!A:A, $A17, 'test 1'!C:C, "poco", 'test 1'!B:B, "aprobado") +
 COUNTIFS('test 2'!A:A, $A17, 'test 2'!C:C, "poco", 'test 2'!B:B, "aprobado") +
 COUNTIFS('test 3'!A:A, $A17, 'test 3'!C:C, "poco", 'test 3'!B:B, "aprobado")</f>
        <v>0</v>
      </c>
      <c r="F17" s="9">
        <f>COUNTIFS('test 1'!A:A, $A17, 'test 1'!C:C, "nada", 'test 1'!B:B, "aprobado") +
 COUNTIFS('test 2'!A:A, $A17, 'test 2'!C:C, "nada", 'test 2'!B:B, "aprobado") +
 COUNTIFS('test 3'!A:A, $A17, 'test 3'!C:C, "nada", 'test 3'!B:B, "aprobado")</f>
        <v>0</v>
      </c>
      <c r="G17" s="9">
        <f>COUNTIFS('test 1'!A:A, $A17, 'test 1'!C:C, "mucho", 'test 1'!B:B, "reprobado") +
 COUNTIFS('test 2'!A:A, $A17, 'test 2'!C:C, "mucho", 'test 2'!B:B, "reprobado") +
 COUNTIFS('test 3'!A:A, $A17, 'test 3'!C:C, "mucho", 'test 3'!B:B, "reprobado")</f>
        <v>0</v>
      </c>
      <c r="H17" s="9">
        <f>COUNTIFS('test 1'!A:A, $A17, 'test 1'!C:C, "poco", 'test 1'!B:B, "reprobado") +
 COUNTIFS('test 2'!A:A, $A17, 'test 2'!C:C, "poco", 'test 2'!B:B, "reprobado") +
 COUNTIFS('test 3'!A:A, $A17, 'test 3'!C:C, "poco", 'test 3'!B:B, "reprobado")</f>
        <v>0</v>
      </c>
      <c r="I17" s="9">
        <f>COUNTIFS('test 1'!A:A, $A17, 'test 1'!C:C, "nada", 'test 1'!B:B, "reprobado") +
 COUNTIFS('test 2'!A:A, $A17, 'test 2'!C:C, "nada", 'test 2'!B:B, "reprobado") +
 COUNTIFS('test 3'!A:A, $A17, 'test 3'!C:C, "nada", 'test 3'!B:B, "reprobado")</f>
        <v>0</v>
      </c>
      <c r="J17" s="9">
        <f>COUNTIFS('test 1'!A:A, $A17, 'test 1'!C:C, "mucho", 'test 1'!B:B, "correcto") +
 COUNTIFS('test 2'!A:A, $A17, 'test 2'!C:C, "mucho", 'test 2'!B:B, "correcto") +
 COUNTIFS('test 3'!A:A, $A17, 'test 3'!C:C, "mucho", 'test 3'!B:B, "correcto")</f>
        <v>0</v>
      </c>
      <c r="K17" s="9">
        <f>COUNTIFS('test 1'!A:A, $A17, 'test 1'!C:C, "poco", 'test 1'!B:B, "correcto") +
 COUNTIFS('test 2'!A:A, $A17, 'test 2'!C:C, "poco", 'test 2'!B:B, "correcto") +
 COUNTIFS('test 3'!A:A, $A17, 'test 3'!C:C, "poco", 'test 3'!B:B, "correcto")</f>
        <v>0</v>
      </c>
      <c r="L17" s="4">
        <f>COUNTIFS('test 1'!A:A, $A17, 'test 1'!C:C, "nada", 'test 1'!B:B, "correcto") +
 COUNTIFS('test 2'!A:A, $A17, 'test 2'!C:C, "nada", 'test 2'!B:B, "correcto") +
 COUNTIFS('test 3'!A:A, $A17, 'test 3'!C:C, "nada", 'test 3'!B:B, "correcto")</f>
        <v>1</v>
      </c>
      <c r="M17" s="5">
        <f>COUNTIFS('test 1'!A:A, $A17, 'test 1'!C:C, "mucho", 'test 1'!B:B, "incorrecto") +
 COUNTIFS('test 2'!A:A, $A17, 'test 2'!C:C, "mucho", 'test 2'!B:B, "incorrecto") +
 COUNTIFS('test 3'!A:A, $A17, 'test 3'!C:C, "mucho", 'test 3'!B:B, "incorrecto")</f>
        <v>1</v>
      </c>
      <c r="N17" s="9">
        <f>COUNTIFS('test 1'!A:A, $A17, 'test 1'!C:C, "poco", 'test 1'!B:B, "incorrecto") +
 COUNTIFS('test 2'!A:A, $A17, 'test 2'!C:C, "poco", 'test 2'!B:B, "incorrecto") +
 COUNTIFS('test 3'!A:A, $A17, 'test 3'!C:C, "poco", 'test 3'!B:B, "incorrecto")</f>
        <v>0</v>
      </c>
      <c r="O17" s="5">
        <f>COUNTIFS('test 1'!A:A, $A17, 'test 1'!C:C, "nada", 'test 1'!B:B, "incorrecto") +
 COUNTIFS('test 2'!A:A, $A17, 'test 2'!C:C, "nada", 'test 2'!B:B, "incorrecto") +
 COUNTIFS('test 3'!A:A, $A17, 'test 3'!C:C, "nada", 'test 3'!B:B, "incorrecto")</f>
        <v>1</v>
      </c>
      <c r="P17" s="4">
        <f>COUNTIFS('test 1'!A:A, $A17, 'test 1'!B:B, "correcto") +
 COUNTIFS('test 2'!A:A, $A17, 'test 2'!B:B, "correcto") +
 COUNTIFS('test 3'!A:A, $A17, 'test 3'!B:B, "correcto")</f>
        <v>1</v>
      </c>
      <c r="Q17" s="5">
        <f>COUNTIFS('test 1'!A:A, $A17, 'test 1'!B:B, "incorrecto") +
 COUNTIFS('test 2'!A:A, $A17, 'test 2'!B:B, "incorrecto") +
 COUNTIFS('test 3'!A:A, $A17, 'test 3'!B:B, "incorrecto")</f>
        <v>2</v>
      </c>
      <c r="R17" s="9">
        <f>COUNTIFS('test 1'!A:A, $A17, 'test 1'!B:B, "IDS") +
 COUNTIFS('test 2'!A:A, $A17, 'test 2'!B:B, "IDS") +
 COUNTIFS('test 3'!A:A, $A17, 'test 3'!B:B, "IDS")</f>
        <v>0</v>
      </c>
      <c r="S17" s="9">
        <f>COUNTIFS('test 1'!A:A, $A17, 'test 1'!B:B, "DT") +
 COUNTIFS('test 2'!A:A, $A17, 'test 2'!B:B, "DT") +
 COUNTIFS('test 3'!A:A, $A17, 'test 3'!B:B, "DT")</f>
        <v>0</v>
      </c>
    </row>
    <row r="18" spans="1:19" x14ac:dyDescent="0.3">
      <c r="A18" s="9">
        <v>17</v>
      </c>
      <c r="B18" s="9">
        <f>COUNTIFS('test 1'!A:A, $A18, 'test 1'!B:B, "aprobado") +
 COUNTIFS('test 2'!A:A, $A18, 'test 2'!B:B, "aprobado") +
 COUNTIFS('test 3'!A:A, $A18, 'test 3'!B:B, "aprobado")</f>
        <v>0</v>
      </c>
      <c r="C18" s="9">
        <f>COUNTIFS('test 1'!A:A, $A18, 'test 1'!B:B, "reprobado") +
 COUNTIFS('test 2'!A:A, $A18, 'test 2'!B:B, "reprobado") +
 COUNTIFS('test 3'!A:A, $A18, 'test 3'!B:B, "reprobado")</f>
        <v>0</v>
      </c>
      <c r="D18" s="9">
        <f>COUNTIFS('test 1'!A:A, $A18, 'test 1'!C:C, "mucho", 'test 1'!B:B, "aprobado") +
 COUNTIFS('test 2'!A:A, $A18, 'test 2'!C:C, "mucho", 'test 2'!B:B, "aprobado") +
 COUNTIFS('test 3'!A:A, $A18, 'test 3'!C:C, "mucho", 'test 3'!B:B, "aprobado")</f>
        <v>0</v>
      </c>
      <c r="E18" s="9">
        <f>COUNTIFS('test 1'!A:A, $A18, 'test 1'!C:C, "poco", 'test 1'!B:B, "aprobado") +
 COUNTIFS('test 2'!A:A, $A18, 'test 2'!C:C, "poco", 'test 2'!B:B, "aprobado") +
 COUNTIFS('test 3'!A:A, $A18, 'test 3'!C:C, "poco", 'test 3'!B:B, "aprobado")</f>
        <v>0</v>
      </c>
      <c r="F18" s="9">
        <f>COUNTIFS('test 1'!A:A, $A18, 'test 1'!C:C, "nada", 'test 1'!B:B, "aprobado") +
 COUNTIFS('test 2'!A:A, $A18, 'test 2'!C:C, "nada", 'test 2'!B:B, "aprobado") +
 COUNTIFS('test 3'!A:A, $A18, 'test 3'!C:C, "nada", 'test 3'!B:B, "aprobado")</f>
        <v>0</v>
      </c>
      <c r="G18" s="9">
        <f>COUNTIFS('test 1'!A:A, $A18, 'test 1'!C:C, "mucho", 'test 1'!B:B, "reprobado") +
 COUNTIFS('test 2'!A:A, $A18, 'test 2'!C:C, "mucho", 'test 2'!B:B, "reprobado") +
 COUNTIFS('test 3'!A:A, $A18, 'test 3'!C:C, "mucho", 'test 3'!B:B, "reprobado")</f>
        <v>0</v>
      </c>
      <c r="H18" s="9">
        <f>COUNTIFS('test 1'!A:A, $A18, 'test 1'!C:C, "poco", 'test 1'!B:B, "reprobado") +
 COUNTIFS('test 2'!A:A, $A18, 'test 2'!C:C, "poco", 'test 2'!B:B, "reprobado") +
 COUNTIFS('test 3'!A:A, $A18, 'test 3'!C:C, "poco", 'test 3'!B:B, "reprobado")</f>
        <v>0</v>
      </c>
      <c r="I18" s="9">
        <f>COUNTIFS('test 1'!A:A, $A18, 'test 1'!C:C, "nada", 'test 1'!B:B, "reprobado") +
 COUNTIFS('test 2'!A:A, $A18, 'test 2'!C:C, "nada", 'test 2'!B:B, "reprobado") +
 COUNTIFS('test 3'!A:A, $A18, 'test 3'!C:C, "nada", 'test 3'!B:B, "reprobado")</f>
        <v>0</v>
      </c>
      <c r="J18" s="4">
        <f>COUNTIFS('test 1'!A:A, $A18, 'test 1'!C:C, "mucho", 'test 1'!B:B, "correcto") +
 COUNTIFS('test 2'!A:A, $A18, 'test 2'!C:C, "mucho", 'test 2'!B:B, "correcto") +
 COUNTIFS('test 3'!A:A, $A18, 'test 3'!C:C, "mucho", 'test 3'!B:B, "correcto")</f>
        <v>1</v>
      </c>
      <c r="K18" s="9">
        <f>COUNTIFS('test 1'!A:A, $A18, 'test 1'!C:C, "poco", 'test 1'!B:B, "correcto") +
 COUNTIFS('test 2'!A:A, $A18, 'test 2'!C:C, "poco", 'test 2'!B:B, "correcto") +
 COUNTIFS('test 3'!A:A, $A18, 'test 3'!C:C, "poco", 'test 3'!B:B, "correcto")</f>
        <v>0</v>
      </c>
      <c r="L18" s="4">
        <f>COUNTIFS('test 1'!A:A, $A18, 'test 1'!C:C, "nada", 'test 1'!B:B, "correcto") +
 COUNTIFS('test 2'!A:A, $A18, 'test 2'!C:C, "nada", 'test 2'!B:B, "correcto") +
 COUNTIFS('test 3'!A:A, $A18, 'test 3'!C:C, "nada", 'test 3'!B:B, "correcto")</f>
        <v>1</v>
      </c>
      <c r="M18" s="9">
        <f>COUNTIFS('test 1'!A:A, $A18, 'test 1'!C:C, "mucho", 'test 1'!B:B, "incorrecto") +
 COUNTIFS('test 2'!A:A, $A18, 'test 2'!C:C, "mucho", 'test 2'!B:B, "incorrecto") +
 COUNTIFS('test 3'!A:A, $A18, 'test 3'!C:C, "mucho", 'test 3'!B:B, "incorrecto")</f>
        <v>0</v>
      </c>
      <c r="N18" s="5">
        <f>COUNTIFS('test 1'!A:A, $A18, 'test 1'!C:C, "poco", 'test 1'!B:B, "incorrecto") +
 COUNTIFS('test 2'!A:A, $A18, 'test 2'!C:C, "poco", 'test 2'!B:B, "incorrecto") +
 COUNTIFS('test 3'!A:A, $A18, 'test 3'!C:C, "poco", 'test 3'!B:B, "incorrecto")</f>
        <v>1</v>
      </c>
      <c r="O18" s="9">
        <f>COUNTIFS('test 1'!A:A, $A18, 'test 1'!C:C, "nada", 'test 1'!B:B, "incorrecto") +
 COUNTIFS('test 2'!A:A, $A18, 'test 2'!C:C, "nada", 'test 2'!B:B, "incorrecto") +
 COUNTIFS('test 3'!A:A, $A18, 'test 3'!C:C, "nada", 'test 3'!B:B, "incorrecto")</f>
        <v>0</v>
      </c>
      <c r="P18" s="4">
        <f>COUNTIFS('test 1'!A:A, $A18, 'test 1'!B:B, "correcto") +
 COUNTIFS('test 2'!A:A, $A18, 'test 2'!B:B, "correcto") +
 COUNTIFS('test 3'!A:A, $A18, 'test 3'!B:B, "correcto")</f>
        <v>2</v>
      </c>
      <c r="Q18" s="5">
        <f>COUNTIFS('test 1'!A:A, $A18, 'test 1'!B:B, "incorrecto") +
 COUNTIFS('test 2'!A:A, $A18, 'test 2'!B:B, "incorrecto") +
 COUNTIFS('test 3'!A:A, $A18, 'test 3'!B:B, "incorrecto")</f>
        <v>1</v>
      </c>
      <c r="R18" s="9">
        <f>COUNTIFS('test 1'!A:A, $A18, 'test 1'!B:B, "IDS") +
 COUNTIFS('test 2'!A:A, $A18, 'test 2'!B:B, "IDS") +
 COUNTIFS('test 3'!A:A, $A18, 'test 3'!B:B, "IDS")</f>
        <v>0</v>
      </c>
      <c r="S18" s="9">
        <f>COUNTIFS('test 1'!A:A, $A18, 'test 1'!B:B, "DT") +
 COUNTIFS('test 2'!A:A, $A18, 'test 2'!B:B, "DT") +
 COUNTIFS('test 3'!A:A, $A18, 'test 3'!B:B, "DT")</f>
        <v>0</v>
      </c>
    </row>
    <row r="19" spans="1:19" x14ac:dyDescent="0.3">
      <c r="A19" s="9">
        <v>18</v>
      </c>
      <c r="B19" s="9">
        <f>COUNTIFS('test 1'!A:A, $A19, 'test 1'!B:B, "aprobado") +
 COUNTIFS('test 2'!A:A, $A19, 'test 2'!B:B, "aprobado") +
 COUNTIFS('test 3'!A:A, $A19, 'test 3'!B:B, "aprobado")</f>
        <v>0</v>
      </c>
      <c r="C19" s="9">
        <f>COUNTIFS('test 1'!A:A, $A19, 'test 1'!B:B, "reprobado") +
 COUNTIFS('test 2'!A:A, $A19, 'test 2'!B:B, "reprobado") +
 COUNTIFS('test 3'!A:A, $A19, 'test 3'!B:B, "reprobado")</f>
        <v>0</v>
      </c>
      <c r="D19" s="9">
        <f>COUNTIFS('test 1'!A:A, $A19, 'test 1'!C:C, "mucho", 'test 1'!B:B, "aprobado") +
 COUNTIFS('test 2'!A:A, $A19, 'test 2'!C:C, "mucho", 'test 2'!B:B, "aprobado") +
 COUNTIFS('test 3'!A:A, $A19, 'test 3'!C:C, "mucho", 'test 3'!B:B, "aprobado")</f>
        <v>0</v>
      </c>
      <c r="E19" s="9">
        <f>COUNTIFS('test 1'!A:A, $A19, 'test 1'!C:C, "poco", 'test 1'!B:B, "aprobado") +
 COUNTIFS('test 2'!A:A, $A19, 'test 2'!C:C, "poco", 'test 2'!B:B, "aprobado") +
 COUNTIFS('test 3'!A:A, $A19, 'test 3'!C:C, "poco", 'test 3'!B:B, "aprobado")</f>
        <v>0</v>
      </c>
      <c r="F19" s="9">
        <f>COUNTIFS('test 1'!A:A, $A19, 'test 1'!C:C, "nada", 'test 1'!B:B, "aprobado") +
 COUNTIFS('test 2'!A:A, $A19, 'test 2'!C:C, "nada", 'test 2'!B:B, "aprobado") +
 COUNTIFS('test 3'!A:A, $A19, 'test 3'!C:C, "nada", 'test 3'!B:B, "aprobado")</f>
        <v>0</v>
      </c>
      <c r="G19" s="9">
        <f>COUNTIFS('test 1'!A:A, $A19, 'test 1'!C:C, "mucho", 'test 1'!B:B, "reprobado") +
 COUNTIFS('test 2'!A:A, $A19, 'test 2'!C:C, "mucho", 'test 2'!B:B, "reprobado") +
 COUNTIFS('test 3'!A:A, $A19, 'test 3'!C:C, "mucho", 'test 3'!B:B, "reprobado")</f>
        <v>0</v>
      </c>
      <c r="H19" s="9">
        <f>COUNTIFS('test 1'!A:A, $A19, 'test 1'!C:C, "poco", 'test 1'!B:B, "reprobado") +
 COUNTIFS('test 2'!A:A, $A19, 'test 2'!C:C, "poco", 'test 2'!B:B, "reprobado") +
 COUNTIFS('test 3'!A:A, $A19, 'test 3'!C:C, "poco", 'test 3'!B:B, "reprobado")</f>
        <v>0</v>
      </c>
      <c r="I19" s="9">
        <f>COUNTIFS('test 1'!A:A, $A19, 'test 1'!C:C, "nada", 'test 1'!B:B, "reprobado") +
 COUNTIFS('test 2'!A:A, $A19, 'test 2'!C:C, "nada", 'test 2'!B:B, "reprobado") +
 COUNTIFS('test 3'!A:A, $A19, 'test 3'!C:C, "nada", 'test 3'!B:B, "reprobado")</f>
        <v>0</v>
      </c>
      <c r="J19" s="4">
        <f>COUNTIFS('test 1'!A:A, $A19, 'test 1'!C:C, "mucho", 'test 1'!B:B, "correcto") +
 COUNTIFS('test 2'!A:A, $A19, 'test 2'!C:C, "mucho", 'test 2'!B:B, "correcto") +
 COUNTIFS('test 3'!A:A, $A19, 'test 3'!C:C, "mucho", 'test 3'!B:B, "correcto")</f>
        <v>2</v>
      </c>
      <c r="K19" s="9">
        <f>COUNTIFS('test 1'!A:A, $A19, 'test 1'!C:C, "poco", 'test 1'!B:B, "correcto") +
 COUNTIFS('test 2'!A:A, $A19, 'test 2'!C:C, "poco", 'test 2'!B:B, "correcto") +
 COUNTIFS('test 3'!A:A, $A19, 'test 3'!C:C, "poco", 'test 3'!B:B, "correcto")</f>
        <v>0</v>
      </c>
      <c r="L19" s="9">
        <f>COUNTIFS('test 1'!A:A, $A19, 'test 1'!C:C, "nada", 'test 1'!B:B, "correcto") +
 COUNTIFS('test 2'!A:A, $A19, 'test 2'!C:C, "nada", 'test 2'!B:B, "correcto") +
 COUNTIFS('test 3'!A:A, $A19, 'test 3'!C:C, "nada", 'test 3'!B:B, "correcto")</f>
        <v>0</v>
      </c>
      <c r="M19" s="9">
        <f>COUNTIFS('test 1'!A:A, $A19, 'test 1'!C:C, "mucho", 'test 1'!B:B, "incorrecto") +
 COUNTIFS('test 2'!A:A, $A19, 'test 2'!C:C, "mucho", 'test 2'!B:B, "incorrecto") +
 COUNTIFS('test 3'!A:A, $A19, 'test 3'!C:C, "mucho", 'test 3'!B:B, "incorrecto")</f>
        <v>0</v>
      </c>
      <c r="N19" s="5">
        <f>COUNTIFS('test 1'!A:A, $A19, 'test 1'!C:C, "poco", 'test 1'!B:B, "incorrecto") +
 COUNTIFS('test 2'!A:A, $A19, 'test 2'!C:C, "poco", 'test 2'!B:B, "incorrecto") +
 COUNTIFS('test 3'!A:A, $A19, 'test 3'!C:C, "poco", 'test 3'!B:B, "incorrecto")</f>
        <v>1</v>
      </c>
      <c r="O19" s="9">
        <f>COUNTIFS('test 1'!A:A, $A19, 'test 1'!C:C, "nada", 'test 1'!B:B, "incorrecto") +
 COUNTIFS('test 2'!A:A, $A19, 'test 2'!C:C, "nada", 'test 2'!B:B, "incorrecto") +
 COUNTIFS('test 3'!A:A, $A19, 'test 3'!C:C, "nada", 'test 3'!B:B, "incorrecto")</f>
        <v>0</v>
      </c>
      <c r="P19" s="4">
        <f>COUNTIFS('test 1'!A:A, $A19, 'test 1'!B:B, "correcto") +
 COUNTIFS('test 2'!A:A, $A19, 'test 2'!B:B, "correcto") +
 COUNTIFS('test 3'!A:A, $A19, 'test 3'!B:B, "correcto")</f>
        <v>2</v>
      </c>
      <c r="Q19" s="5">
        <f>COUNTIFS('test 1'!A:A, $A19, 'test 1'!B:B, "incorrecto") +
 COUNTIFS('test 2'!A:A, $A19, 'test 2'!B:B, "incorrecto") +
 COUNTIFS('test 3'!A:A, $A19, 'test 3'!B:B, "incorrecto")</f>
        <v>1</v>
      </c>
      <c r="R19" s="9">
        <f>COUNTIFS('test 1'!A:A, $A19, 'test 1'!B:B, "IDS") +
 COUNTIFS('test 2'!A:A, $A19, 'test 2'!B:B, "IDS") +
 COUNTIFS('test 3'!A:A, $A19, 'test 3'!B:B, "IDS")</f>
        <v>0</v>
      </c>
      <c r="S19" s="9">
        <f>COUNTIFS('test 1'!A:A, $A19, 'test 1'!B:B, "DT") +
 COUNTIFS('test 2'!A:A, $A19, 'test 2'!B:B, "DT") +
 COUNTIFS('test 3'!A:A, $A19, 'test 3'!B:B, "DT")</f>
        <v>0</v>
      </c>
    </row>
    <row r="20" spans="1:19" x14ac:dyDescent="0.3">
      <c r="A20" s="3">
        <v>19</v>
      </c>
      <c r="B20" s="3">
        <f>COUNTIFS('test 1'!A:A, $A20, 'test 1'!B:B, "aprobado") +
 COUNTIFS('test 2'!A:A, $A20, 'test 2'!B:B, "aprobado") +
 COUNTIFS('test 3'!A:A, $A20, 'test 3'!B:B, "aprobado")</f>
        <v>0</v>
      </c>
      <c r="C20" s="3">
        <f>COUNTIFS('test 1'!A:A, $A20, 'test 1'!B:B, "reprobado") +
 COUNTIFS('test 2'!A:A, $A20, 'test 2'!B:B, "reprobado") +
 COUNTIFS('test 3'!A:A, $A20, 'test 3'!B:B, "reprobado")</f>
        <v>0</v>
      </c>
      <c r="D20" s="3">
        <f>COUNTIFS('test 1'!A:A, $A20, 'test 1'!C:C, "mucho", 'test 1'!B:B, "aprobado") +
 COUNTIFS('test 2'!A:A, $A20, 'test 2'!C:C, "mucho", 'test 2'!B:B, "aprobado") +
 COUNTIFS('test 3'!A:A, $A20, 'test 3'!C:C, "mucho", 'test 3'!B:B, "aprobado")</f>
        <v>0</v>
      </c>
      <c r="E20" s="3">
        <f>COUNTIFS('test 1'!A:A, $A20, 'test 1'!C:C, "poco", 'test 1'!B:B, "aprobado") +
 COUNTIFS('test 2'!A:A, $A20, 'test 2'!C:C, "poco", 'test 2'!B:B, "aprobado") +
 COUNTIFS('test 3'!A:A, $A20, 'test 3'!C:C, "poco", 'test 3'!B:B, "aprobado")</f>
        <v>0</v>
      </c>
      <c r="F20" s="3">
        <f>COUNTIFS('test 1'!A:A, $A20, 'test 1'!C:C, "nada", 'test 1'!B:B, "aprobado") +
 COUNTIFS('test 2'!A:A, $A20, 'test 2'!C:C, "nada", 'test 2'!B:B, "aprobado") +
 COUNTIFS('test 3'!A:A, $A20, 'test 3'!C:C, "nada", 'test 3'!B:B, "aprobado")</f>
        <v>0</v>
      </c>
      <c r="G20" s="3">
        <f>COUNTIFS('test 1'!A:A, $A20, 'test 1'!C:C, "mucho", 'test 1'!B:B, "reprobado") +
 COUNTIFS('test 2'!A:A, $A20, 'test 2'!C:C, "mucho", 'test 2'!B:B, "reprobado") +
 COUNTIFS('test 3'!A:A, $A20, 'test 3'!C:C, "mucho", 'test 3'!B:B, "reprobado")</f>
        <v>0</v>
      </c>
      <c r="H20" s="3">
        <f>COUNTIFS('test 1'!A:A, $A20, 'test 1'!C:C, "poco", 'test 1'!B:B, "reprobado") +
 COUNTIFS('test 2'!A:A, $A20, 'test 2'!C:C, "poco", 'test 2'!B:B, "reprobado") +
 COUNTIFS('test 3'!A:A, $A20, 'test 3'!C:C, "poco", 'test 3'!B:B, "reprobado")</f>
        <v>0</v>
      </c>
      <c r="I20" s="3">
        <f>COUNTIFS('test 1'!A:A, $A20, 'test 1'!C:C, "nada", 'test 1'!B:B, "reprobado") +
 COUNTIFS('test 2'!A:A, $A20, 'test 2'!C:C, "nada", 'test 2'!B:B, "reprobado") +
 COUNTIFS('test 3'!A:A, $A20, 'test 3'!C:C, "nada", 'test 3'!B:B, "reprobado")</f>
        <v>0</v>
      </c>
      <c r="J20" s="3">
        <f>COUNTIFS('test 1'!A:A, $A20, 'test 1'!C:C, "mucho", 'test 1'!B:B, "correcto") +
 COUNTIFS('test 2'!A:A, $A20, 'test 2'!C:C, "mucho", 'test 2'!B:B, "correcto") +
 COUNTIFS('test 3'!A:A, $A20, 'test 3'!C:C, "mucho", 'test 3'!B:B, "correcto")</f>
        <v>0</v>
      </c>
      <c r="K20" s="3">
        <f>COUNTIFS('test 1'!A:A, $A20, 'test 1'!C:C, "poco", 'test 1'!B:B, "correcto") +
 COUNTIFS('test 2'!A:A, $A20, 'test 2'!C:C, "poco", 'test 2'!B:B, "correcto") +
 COUNTIFS('test 3'!A:A, $A20, 'test 3'!C:C, "poco", 'test 3'!B:B, "correcto")</f>
        <v>0</v>
      </c>
      <c r="L20" s="3">
        <f>COUNTIFS('test 1'!A:A, $A20, 'test 1'!C:C, "nada", 'test 1'!B:B, "correcto") +
 COUNTIFS('test 2'!A:A, $A20, 'test 2'!C:C, "nada", 'test 2'!B:B, "correcto") +
 COUNTIFS('test 3'!A:A, $A20, 'test 3'!C:C, "nada", 'test 3'!B:B, "correcto")</f>
        <v>0</v>
      </c>
      <c r="M20" s="3">
        <f>COUNTIFS('test 1'!A:A, $A20, 'test 1'!C:C, "mucho", 'test 1'!B:B, "incorrecto") +
 COUNTIFS('test 2'!A:A, $A20, 'test 2'!C:C, "mucho", 'test 2'!B:B, "incorrecto") +
 COUNTIFS('test 3'!A:A, $A20, 'test 3'!C:C, "mucho", 'test 3'!B:B, "incorrecto")</f>
        <v>0</v>
      </c>
      <c r="N20" s="3">
        <f>COUNTIFS('test 1'!A:A, $A20, 'test 1'!C:C, "poco", 'test 1'!B:B, "incorrecto") +
 COUNTIFS('test 2'!A:A, $A20, 'test 2'!C:C, "poco", 'test 2'!B:B, "incorrecto") +
 COUNTIFS('test 3'!A:A, $A20, 'test 3'!C:C, "poco", 'test 3'!B:B, "incorrecto")</f>
        <v>0</v>
      </c>
      <c r="O20" s="3">
        <f>COUNTIFS('test 1'!A:A, $A20, 'test 1'!C:C, "nada", 'test 1'!B:B, "incorrecto") +
 COUNTIFS('test 2'!A:A, $A20, 'test 2'!C:C, "nada", 'test 2'!B:B, "incorrecto") +
 COUNTIFS('test 3'!A:A, $A20, 'test 3'!C:C, "nada", 'test 3'!B:B, "incorrecto")</f>
        <v>0</v>
      </c>
      <c r="P20" s="3">
        <f>COUNTIFS('test 1'!A:A, $A20, 'test 1'!B:B, "correcto") +
 COUNTIFS('test 2'!A:A, $A20, 'test 2'!B:B, "correcto") +
 COUNTIFS('test 3'!A:A, $A20, 'test 3'!B:B, "correcto")</f>
        <v>0</v>
      </c>
      <c r="Q20" s="3">
        <f>COUNTIFS('test 1'!A:A, $A20, 'test 1'!B:B, "incorrecto") +
 COUNTIFS('test 2'!A:A, $A20, 'test 2'!B:B, "incorrecto") +
 COUNTIFS('test 3'!A:A, $A20, 'test 3'!B:B, "incorrecto")</f>
        <v>0</v>
      </c>
      <c r="R20" s="6">
        <f>COUNTIFS('test 1'!A:A, $A20, 'test 1'!B:B, "IDS") +
 COUNTIFS('test 2'!A:A, $A20, 'test 2'!B:B, "IDS") +
 COUNTIFS('test 3'!A:A, $A20, 'test 3'!B:B, "IDS")</f>
        <v>2</v>
      </c>
      <c r="S20" s="7">
        <f>COUNTIFS('test 1'!A:A, $A20, 'test 1'!B:B, "DT") +
 COUNTIFS('test 2'!A:A, $A20, 'test 2'!B:B, "DT") +
 COUNTIFS('test 3'!A:A, $A20, 'test 3'!B:B, "DT")</f>
        <v>1</v>
      </c>
    </row>
    <row r="21" spans="1:19" x14ac:dyDescent="0.3">
      <c r="A21" s="3">
        <v>20</v>
      </c>
      <c r="B21" s="3">
        <f>COUNTIFS('test 1'!A:A, $A21, 'test 1'!B:B, "aprobado") +
 COUNTIFS('test 2'!A:A, $A21, 'test 2'!B:B, "aprobado") +
 COUNTIFS('test 3'!A:A, $A21, 'test 3'!B:B, "aprobado")</f>
        <v>0</v>
      </c>
      <c r="C21" s="3">
        <f>COUNTIFS('test 1'!A:A, $A21, 'test 1'!B:B, "reprobado") +
 COUNTIFS('test 2'!A:A, $A21, 'test 2'!B:B, "reprobado") +
 COUNTIFS('test 3'!A:A, $A21, 'test 3'!B:B, "reprobado")</f>
        <v>0</v>
      </c>
      <c r="D21" s="3">
        <f>COUNTIFS('test 1'!A:A, $A21, 'test 1'!C:C, "mucho", 'test 1'!B:B, "aprobado") +
 COUNTIFS('test 2'!A:A, $A21, 'test 2'!C:C, "mucho", 'test 2'!B:B, "aprobado") +
 COUNTIFS('test 3'!A:A, $A21, 'test 3'!C:C, "mucho", 'test 3'!B:B, "aprobado")</f>
        <v>0</v>
      </c>
      <c r="E21" s="3">
        <f>COUNTIFS('test 1'!A:A, $A21, 'test 1'!C:C, "poco", 'test 1'!B:B, "aprobado") +
 COUNTIFS('test 2'!A:A, $A21, 'test 2'!C:C, "poco", 'test 2'!B:B, "aprobado") +
 COUNTIFS('test 3'!A:A, $A21, 'test 3'!C:C, "poco", 'test 3'!B:B, "aprobado")</f>
        <v>0</v>
      </c>
      <c r="F21" s="3">
        <f>COUNTIFS('test 1'!A:A, $A21, 'test 1'!C:C, "nada", 'test 1'!B:B, "aprobado") +
 COUNTIFS('test 2'!A:A, $A21, 'test 2'!C:C, "nada", 'test 2'!B:B, "aprobado") +
 COUNTIFS('test 3'!A:A, $A21, 'test 3'!C:C, "nada", 'test 3'!B:B, "aprobado")</f>
        <v>0</v>
      </c>
      <c r="G21" s="3">
        <f>COUNTIFS('test 1'!A:A, $A21, 'test 1'!C:C, "mucho", 'test 1'!B:B, "reprobado") +
 COUNTIFS('test 2'!A:A, $A21, 'test 2'!C:C, "mucho", 'test 2'!B:B, "reprobado") +
 COUNTIFS('test 3'!A:A, $A21, 'test 3'!C:C, "mucho", 'test 3'!B:B, "reprobado")</f>
        <v>0</v>
      </c>
      <c r="H21" s="3">
        <f>COUNTIFS('test 1'!A:A, $A21, 'test 1'!C:C, "poco", 'test 1'!B:B, "reprobado") +
 COUNTIFS('test 2'!A:A, $A21, 'test 2'!C:C, "poco", 'test 2'!B:B, "reprobado") +
 COUNTIFS('test 3'!A:A, $A21, 'test 3'!C:C, "poco", 'test 3'!B:B, "reprobado")</f>
        <v>0</v>
      </c>
      <c r="I21" s="3">
        <f>COUNTIFS('test 1'!A:A, $A21, 'test 1'!C:C, "nada", 'test 1'!B:B, "reprobado") +
 COUNTIFS('test 2'!A:A, $A21, 'test 2'!C:C, "nada", 'test 2'!B:B, "reprobado") +
 COUNTIFS('test 3'!A:A, $A21, 'test 3'!C:C, "nada", 'test 3'!B:B, "reprobado")</f>
        <v>0</v>
      </c>
      <c r="J21" s="3">
        <f>COUNTIFS('test 1'!A:A, $A21, 'test 1'!C:C, "mucho", 'test 1'!B:B, "correcto") +
 COUNTIFS('test 2'!A:A, $A21, 'test 2'!C:C, "mucho", 'test 2'!B:B, "correcto") +
 COUNTIFS('test 3'!A:A, $A21, 'test 3'!C:C, "mucho", 'test 3'!B:B, "correcto")</f>
        <v>0</v>
      </c>
      <c r="K21" s="3">
        <f>COUNTIFS('test 1'!A:A, $A21, 'test 1'!C:C, "poco", 'test 1'!B:B, "correcto") +
 COUNTIFS('test 2'!A:A, $A21, 'test 2'!C:C, "poco", 'test 2'!B:B, "correcto") +
 COUNTIFS('test 3'!A:A, $A21, 'test 3'!C:C, "poco", 'test 3'!B:B, "correcto")</f>
        <v>0</v>
      </c>
      <c r="L21" s="3">
        <f>COUNTIFS('test 1'!A:A, $A21, 'test 1'!C:C, "nada", 'test 1'!B:B, "correcto") +
 COUNTIFS('test 2'!A:A, $A21, 'test 2'!C:C, "nada", 'test 2'!B:B, "correcto") +
 COUNTIFS('test 3'!A:A, $A21, 'test 3'!C:C, "nada", 'test 3'!B:B, "correcto")</f>
        <v>0</v>
      </c>
      <c r="M21" s="3">
        <f>COUNTIFS('test 1'!A:A, $A21, 'test 1'!C:C, "mucho", 'test 1'!B:B, "incorrecto") +
 COUNTIFS('test 2'!A:A, $A21, 'test 2'!C:C, "mucho", 'test 2'!B:B, "incorrecto") +
 COUNTIFS('test 3'!A:A, $A21, 'test 3'!C:C, "mucho", 'test 3'!B:B, "incorrecto")</f>
        <v>0</v>
      </c>
      <c r="N21" s="3">
        <f>COUNTIFS('test 1'!A:A, $A21, 'test 1'!C:C, "poco", 'test 1'!B:B, "incorrecto") +
 COUNTIFS('test 2'!A:A, $A21, 'test 2'!C:C, "poco", 'test 2'!B:B, "incorrecto") +
 COUNTIFS('test 3'!A:A, $A21, 'test 3'!C:C, "poco", 'test 3'!B:B, "incorrecto")</f>
        <v>0</v>
      </c>
      <c r="O21" s="3">
        <f>COUNTIFS('test 1'!A:A, $A21, 'test 1'!C:C, "nada", 'test 1'!B:B, "incorrecto") +
 COUNTIFS('test 2'!A:A, $A21, 'test 2'!C:C, "nada", 'test 2'!B:B, "incorrecto") +
 COUNTIFS('test 3'!A:A, $A21, 'test 3'!C:C, "nada", 'test 3'!B:B, "incorrecto")</f>
        <v>0</v>
      </c>
      <c r="P21" s="3">
        <f>COUNTIFS('test 1'!A:A, $A21, 'test 1'!B:B, "correcto") +
 COUNTIFS('test 2'!A:A, $A21, 'test 2'!B:B, "correcto") +
 COUNTIFS('test 3'!A:A, $A21, 'test 3'!B:B, "correcto")</f>
        <v>0</v>
      </c>
      <c r="Q21" s="3">
        <f>COUNTIFS('test 1'!A:A, $A21, 'test 1'!B:B, "incorrecto") +
 COUNTIFS('test 2'!A:A, $A21, 'test 2'!B:B, "incorrecto") +
 COUNTIFS('test 3'!A:A, $A21, 'test 3'!B:B, "incorrecto")</f>
        <v>0</v>
      </c>
      <c r="R21" s="6">
        <f>COUNTIFS('test 1'!A:A, $A21, 'test 1'!B:B, "IDS") +
 COUNTIFS('test 2'!A:A, $A21, 'test 2'!B:B, "IDS") +
 COUNTIFS('test 3'!A:A, $A21, 'test 3'!B:B, "IDS")</f>
        <v>2</v>
      </c>
      <c r="S21" s="7">
        <f>COUNTIFS('test 1'!A:A, $A21, 'test 1'!B:B, "DT") +
 COUNTIFS('test 2'!A:A, $A21, 'test 2'!B:B, "DT") +
 COUNTIFS('test 3'!A:A, $A21, 'test 3'!B:B, "DT")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0BA-80A9-4686-AA3A-1C383010AC0B}">
  <dimension ref="A1:W21"/>
  <sheetViews>
    <sheetView workbookViewId="0">
      <selection activeCell="T1" sqref="T1:U1"/>
    </sheetView>
  </sheetViews>
  <sheetFormatPr baseColWidth="10" defaultRowHeight="14.4" x14ac:dyDescent="0.3"/>
  <sheetData>
    <row r="1" spans="1:23" ht="15" thickBot="1" x14ac:dyDescent="0.35">
      <c r="A1" t="s">
        <v>32</v>
      </c>
      <c r="B1" t="s">
        <v>50</v>
      </c>
      <c r="C1" t="s">
        <v>0</v>
      </c>
      <c r="D1" t="s">
        <v>3</v>
      </c>
      <c r="E1" t="s">
        <v>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5</v>
      </c>
      <c r="S1" t="s">
        <v>6</v>
      </c>
      <c r="T1" t="s">
        <v>28</v>
      </c>
      <c r="U1" t="s">
        <v>29</v>
      </c>
      <c r="V1" t="s">
        <v>51</v>
      </c>
      <c r="W1" t="s">
        <v>52</v>
      </c>
    </row>
    <row r="2" spans="1:23" x14ac:dyDescent="0.3">
      <c r="A2" s="38" t="s">
        <v>53</v>
      </c>
      <c r="B2" s="41" t="s">
        <v>54</v>
      </c>
      <c r="C2" s="14">
        <v>1</v>
      </c>
      <c r="D2" s="15">
        <v>2</v>
      </c>
      <c r="E2" s="16">
        <v>1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7">
        <v>0</v>
      </c>
      <c r="V2" s="18" t="e" vm="1">
        <v>#VALUE!</v>
      </c>
      <c r="W2" s="18"/>
    </row>
    <row r="3" spans="1:23" ht="15" thickBot="1" x14ac:dyDescent="0.35">
      <c r="A3" s="39"/>
      <c r="B3" s="42"/>
      <c r="C3" s="19">
        <v>2</v>
      </c>
      <c r="D3" s="20">
        <v>2</v>
      </c>
      <c r="E3" s="21">
        <v>1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22">
        <v>0</v>
      </c>
      <c r="V3" s="18"/>
      <c r="W3" s="18"/>
    </row>
    <row r="4" spans="1:23" x14ac:dyDescent="0.3">
      <c r="A4" s="39"/>
      <c r="B4" s="43" t="s">
        <v>55</v>
      </c>
      <c r="C4" s="18">
        <v>3</v>
      </c>
      <c r="D4" s="23">
        <v>1</v>
      </c>
      <c r="E4" s="24">
        <v>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 t="e" vm="2">
        <v>#VALUE!</v>
      </c>
      <c r="W4" s="18"/>
    </row>
    <row r="5" spans="1:23" ht="15" thickBot="1" x14ac:dyDescent="0.35">
      <c r="A5" s="39"/>
      <c r="B5" s="43"/>
      <c r="C5" s="18">
        <v>4</v>
      </c>
      <c r="D5" s="23">
        <v>1</v>
      </c>
      <c r="E5" s="24">
        <v>2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/>
      <c r="W5" s="18"/>
    </row>
    <row r="6" spans="1:23" x14ac:dyDescent="0.3">
      <c r="A6" s="39"/>
      <c r="B6" s="41" t="s">
        <v>56</v>
      </c>
      <c r="C6" s="14">
        <v>5</v>
      </c>
      <c r="D6" s="15">
        <v>2</v>
      </c>
      <c r="E6" s="16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7">
        <v>0</v>
      </c>
      <c r="V6" s="18" t="e" vm="3">
        <v>#VALUE!</v>
      </c>
      <c r="W6" s="18"/>
    </row>
    <row r="7" spans="1:23" ht="15" thickBot="1" x14ac:dyDescent="0.35">
      <c r="A7" s="40"/>
      <c r="B7" s="42"/>
      <c r="C7" s="19">
        <v>6</v>
      </c>
      <c r="D7" s="20">
        <v>2</v>
      </c>
      <c r="E7" s="21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22">
        <v>0</v>
      </c>
      <c r="V7" s="18"/>
      <c r="W7" s="18"/>
    </row>
    <row r="8" spans="1:23" x14ac:dyDescent="0.3">
      <c r="A8" s="38" t="s">
        <v>57</v>
      </c>
      <c r="B8" s="43" t="s">
        <v>54</v>
      </c>
      <c r="C8" s="25">
        <v>7</v>
      </c>
      <c r="D8" s="23">
        <v>1</v>
      </c>
      <c r="E8" s="24">
        <v>2</v>
      </c>
      <c r="F8" s="23">
        <v>1</v>
      </c>
      <c r="G8" s="25">
        <v>0</v>
      </c>
      <c r="H8" s="25">
        <v>0</v>
      </c>
      <c r="I8" s="25">
        <v>0</v>
      </c>
      <c r="J8" s="24">
        <v>1</v>
      </c>
      <c r="K8" s="24">
        <v>1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 t="e" vm="4">
        <v>#VALUE!</v>
      </c>
      <c r="W8" s="25" t="e" vm="5">
        <v>#VALUE!</v>
      </c>
    </row>
    <row r="9" spans="1:23" ht="15" thickBot="1" x14ac:dyDescent="0.35">
      <c r="A9" s="39"/>
      <c r="B9" s="43"/>
      <c r="C9" s="25">
        <v>8</v>
      </c>
      <c r="D9" s="23">
        <v>1</v>
      </c>
      <c r="E9" s="24">
        <v>2</v>
      </c>
      <c r="F9" s="25">
        <v>0</v>
      </c>
      <c r="G9" s="23">
        <v>1</v>
      </c>
      <c r="H9" s="25">
        <v>0</v>
      </c>
      <c r="I9" s="25">
        <v>0</v>
      </c>
      <c r="J9" s="24">
        <v>1</v>
      </c>
      <c r="K9" s="24">
        <v>1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</row>
    <row r="10" spans="1:23" x14ac:dyDescent="0.3">
      <c r="A10" s="39"/>
      <c r="B10" s="41" t="s">
        <v>55</v>
      </c>
      <c r="C10" s="26">
        <v>9</v>
      </c>
      <c r="D10" s="15">
        <v>2</v>
      </c>
      <c r="E10" s="16">
        <v>1</v>
      </c>
      <c r="F10" s="26">
        <v>0</v>
      </c>
      <c r="G10" s="15">
        <v>1</v>
      </c>
      <c r="H10" s="15">
        <v>1</v>
      </c>
      <c r="I10" s="1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7">
        <v>0</v>
      </c>
      <c r="V10" s="25" t="e" vm="6">
        <v>#VALUE!</v>
      </c>
      <c r="W10" s="25" t="e" vm="7">
        <v>#VALUE!</v>
      </c>
    </row>
    <row r="11" spans="1:23" ht="15" thickBot="1" x14ac:dyDescent="0.35">
      <c r="A11" s="39"/>
      <c r="B11" s="42"/>
      <c r="C11" s="28">
        <v>10</v>
      </c>
      <c r="D11" s="20">
        <v>2</v>
      </c>
      <c r="E11" s="21">
        <v>1</v>
      </c>
      <c r="F11" s="28">
        <v>0</v>
      </c>
      <c r="G11" s="28">
        <v>0</v>
      </c>
      <c r="H11" s="20">
        <v>2</v>
      </c>
      <c r="I11" s="21">
        <v>1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9">
        <v>0</v>
      </c>
      <c r="V11" s="25"/>
      <c r="W11" s="25"/>
    </row>
    <row r="12" spans="1:23" x14ac:dyDescent="0.3">
      <c r="A12" s="39"/>
      <c r="B12" s="43" t="s">
        <v>56</v>
      </c>
      <c r="C12" s="25">
        <v>11</v>
      </c>
      <c r="D12" s="23">
        <v>1</v>
      </c>
      <c r="E12" s="24">
        <v>2</v>
      </c>
      <c r="F12" s="25">
        <v>0</v>
      </c>
      <c r="G12" s="25">
        <v>0</v>
      </c>
      <c r="H12" s="23">
        <v>1</v>
      </c>
      <c r="I12" s="24">
        <v>1</v>
      </c>
      <c r="J12" s="24">
        <v>1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 t="e" vm="8">
        <v>#VALUE!</v>
      </c>
      <c r="W12" s="25" t="e" vm="9">
        <v>#VALUE!</v>
      </c>
    </row>
    <row r="13" spans="1:23" ht="15" thickBot="1" x14ac:dyDescent="0.35">
      <c r="A13" s="40"/>
      <c r="B13" s="43"/>
      <c r="C13" s="25">
        <v>12</v>
      </c>
      <c r="D13" s="23">
        <v>1</v>
      </c>
      <c r="E13" s="24">
        <v>2</v>
      </c>
      <c r="F13" s="23">
        <v>1</v>
      </c>
      <c r="G13" s="25">
        <v>0</v>
      </c>
      <c r="H13" s="25">
        <v>0</v>
      </c>
      <c r="I13" s="24">
        <v>1</v>
      </c>
      <c r="J13" s="24">
        <v>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/>
      <c r="W13" s="25"/>
    </row>
    <row r="14" spans="1:23" x14ac:dyDescent="0.3">
      <c r="A14" s="38" t="s">
        <v>58</v>
      </c>
      <c r="B14" s="41" t="s">
        <v>54</v>
      </c>
      <c r="C14" s="30">
        <v>13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15">
        <v>1</v>
      </c>
      <c r="M14" s="15">
        <v>1</v>
      </c>
      <c r="N14" s="30">
        <v>0</v>
      </c>
      <c r="O14" s="30">
        <v>0</v>
      </c>
      <c r="P14" s="30">
        <v>0</v>
      </c>
      <c r="Q14" s="16">
        <v>1</v>
      </c>
      <c r="R14" s="15">
        <v>2</v>
      </c>
      <c r="S14" s="16">
        <v>1</v>
      </c>
      <c r="T14" s="30">
        <v>0</v>
      </c>
      <c r="U14" s="31">
        <v>0</v>
      </c>
      <c r="V14" s="32" t="e" vm="10">
        <v>#VALUE!</v>
      </c>
      <c r="W14" s="32" t="e" vm="11">
        <v>#VALUE!</v>
      </c>
    </row>
    <row r="15" spans="1:23" ht="15" thickBot="1" x14ac:dyDescent="0.35">
      <c r="A15" s="39"/>
      <c r="B15" s="42"/>
      <c r="C15" s="33">
        <v>14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20">
        <v>2</v>
      </c>
      <c r="N15" s="33">
        <v>0</v>
      </c>
      <c r="O15" s="33">
        <v>0</v>
      </c>
      <c r="P15" s="33">
        <v>0</v>
      </c>
      <c r="Q15" s="21">
        <v>1</v>
      </c>
      <c r="R15" s="20">
        <v>2</v>
      </c>
      <c r="S15" s="21">
        <v>1</v>
      </c>
      <c r="T15" s="33">
        <v>0</v>
      </c>
      <c r="U15" s="34">
        <v>0</v>
      </c>
      <c r="V15" s="32"/>
      <c r="W15" s="32"/>
    </row>
    <row r="16" spans="1:23" x14ac:dyDescent="0.3">
      <c r="A16" s="39"/>
      <c r="B16" s="43" t="s">
        <v>55</v>
      </c>
      <c r="C16" s="32">
        <v>15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23">
        <v>1</v>
      </c>
      <c r="N16" s="32">
        <v>0</v>
      </c>
      <c r="O16" s="24">
        <v>1</v>
      </c>
      <c r="P16" s="32">
        <v>0</v>
      </c>
      <c r="Q16" s="24">
        <v>1</v>
      </c>
      <c r="R16" s="23">
        <v>1</v>
      </c>
      <c r="S16" s="24">
        <v>2</v>
      </c>
      <c r="T16" s="32">
        <v>0</v>
      </c>
      <c r="U16" s="32">
        <v>0</v>
      </c>
      <c r="V16" s="32" t="e" vm="12">
        <v>#VALUE!</v>
      </c>
      <c r="W16" s="32" t="e" vm="13">
        <v>#VALUE!</v>
      </c>
    </row>
    <row r="17" spans="1:23" ht="15" thickBot="1" x14ac:dyDescent="0.35">
      <c r="A17" s="39"/>
      <c r="B17" s="43"/>
      <c r="C17" s="32">
        <v>16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23">
        <v>1</v>
      </c>
      <c r="O17" s="24">
        <v>1</v>
      </c>
      <c r="P17" s="32">
        <v>0</v>
      </c>
      <c r="Q17" s="24">
        <v>1</v>
      </c>
      <c r="R17" s="23">
        <v>1</v>
      </c>
      <c r="S17" s="24">
        <v>2</v>
      </c>
      <c r="T17" s="32">
        <v>0</v>
      </c>
      <c r="U17" s="32">
        <v>0</v>
      </c>
      <c r="V17" s="32"/>
      <c r="W17" s="32"/>
    </row>
    <row r="18" spans="1:23" x14ac:dyDescent="0.3">
      <c r="A18" s="39"/>
      <c r="B18" s="41" t="s">
        <v>56</v>
      </c>
      <c r="C18" s="30">
        <v>17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15">
        <v>1</v>
      </c>
      <c r="M18" s="30">
        <v>0</v>
      </c>
      <c r="N18" s="15">
        <v>1</v>
      </c>
      <c r="O18" s="30">
        <v>0</v>
      </c>
      <c r="P18" s="16">
        <v>1</v>
      </c>
      <c r="Q18" s="30">
        <v>0</v>
      </c>
      <c r="R18" s="15">
        <v>2</v>
      </c>
      <c r="S18" s="16">
        <v>1</v>
      </c>
      <c r="T18" s="30">
        <v>0</v>
      </c>
      <c r="U18" s="31">
        <v>0</v>
      </c>
      <c r="V18" s="32" t="e" vm="14">
        <v>#VALUE!</v>
      </c>
      <c r="W18" s="32" t="e" vm="15">
        <v>#VALUE!</v>
      </c>
    </row>
    <row r="19" spans="1:23" ht="15" thickBot="1" x14ac:dyDescent="0.35">
      <c r="A19" s="40"/>
      <c r="B19" s="42"/>
      <c r="C19" s="33">
        <v>18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20">
        <v>2</v>
      </c>
      <c r="M19" s="33">
        <v>0</v>
      </c>
      <c r="N19" s="33">
        <v>0</v>
      </c>
      <c r="O19" s="33">
        <v>0</v>
      </c>
      <c r="P19" s="21">
        <v>1</v>
      </c>
      <c r="Q19" s="33">
        <v>0</v>
      </c>
      <c r="R19" s="20">
        <v>2</v>
      </c>
      <c r="S19" s="21">
        <v>1</v>
      </c>
      <c r="T19" s="33">
        <v>0</v>
      </c>
      <c r="U19" s="34">
        <v>0</v>
      </c>
      <c r="V19" s="32"/>
      <c r="W19" s="32"/>
    </row>
    <row r="20" spans="1:23" x14ac:dyDescent="0.3">
      <c r="C20" s="35">
        <v>19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6">
        <v>2</v>
      </c>
      <c r="U20" s="37">
        <v>1</v>
      </c>
      <c r="V20" s="35" t="e" vm="16">
        <v>#VALUE!</v>
      </c>
      <c r="W20" s="35"/>
    </row>
    <row r="21" spans="1:23" x14ac:dyDescent="0.3">
      <c r="C21" s="35">
        <v>20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6">
        <v>2</v>
      </c>
      <c r="U21" s="37">
        <v>1</v>
      </c>
      <c r="V21" s="35" t="e" vm="17">
        <v>#VALUE!</v>
      </c>
      <c r="W21" s="35"/>
    </row>
  </sheetData>
  <mergeCells count="12">
    <mergeCell ref="A14:A19"/>
    <mergeCell ref="B14:B15"/>
    <mergeCell ref="B16:B17"/>
    <mergeCell ref="B18:B19"/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 1</vt:lpstr>
      <vt:lpstr>test 2</vt:lpstr>
      <vt:lpstr>test 3</vt:lpstr>
      <vt:lpstr>test 6</vt:lpstr>
      <vt:lpstr>test 7</vt:lpstr>
      <vt:lpstr>report</vt:lpstr>
      <vt:lpstr>test_charts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VARGAS RANGEL</dc:creator>
  <cp:lastModifiedBy>ADRIAN VARGAS RANGEL</cp:lastModifiedBy>
  <dcterms:created xsi:type="dcterms:W3CDTF">2024-11-11T03:07:49Z</dcterms:created>
  <dcterms:modified xsi:type="dcterms:W3CDTF">2024-11-22T21:20:54Z</dcterms:modified>
</cp:coreProperties>
</file>