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DETALLE" sheetId="1" r:id="rId1"/>
    <s:sheet name="Pulso" sheetId="2" state="hidden" r:id="rId2"/>
    <s:sheet name="Infonavit" sheetId="3" state="hidden" r:id="rId3"/>
  </s:sheets>
  <s:definedNames>
    <s: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s:definedName>
  </s:definedNames>
  <s:calcPr calcId="124519" fullCalcOnLoad="1"/>
</s:workbook>
</file>

<file path=xl/sharedStrings.xml><?xml version="1.0" encoding="utf-8"?>
<sst xmlns="http://schemas.openxmlformats.org/spreadsheetml/2006/main" uniqueCount="60">
  <si>
    <t xml:space="preserve">De 7:30 a 21:30 el </t>
  </si>
  <si>
    <t xml:space="preserve"> </t>
  </si>
  <si>
    <t>Cartera</t>
  </si>
  <si>
    <t>Recursos Efectivos</t>
  </si>
  <si>
    <t>Staff Comprometido</t>
  </si>
  <si>
    <t>Adherencia</t>
  </si>
  <si>
    <t>Ocupación</t>
  </si>
  <si>
    <t>Utilización</t>
  </si>
  <si>
    <t>Tiempo promedio de llamada</t>
  </si>
  <si>
    <t>Llamadas recibidas</t>
  </si>
  <si>
    <t>Pronóstico</t>
  </si>
  <si>
    <t>Llamadas Atendidas</t>
  </si>
  <si>
    <t>&lt;30 seg</t>
  </si>
  <si>
    <t>&gt;30 seg</t>
  </si>
  <si>
    <t>Llamadas Abandonadas</t>
  </si>
  <si>
    <t>% Abandono Acumulado</t>
  </si>
  <si>
    <t>TSF / Atendidas</t>
  </si>
  <si>
    <t>ASA</t>
  </si>
  <si>
    <t>Llamadas Disuadidas</t>
  </si>
  <si>
    <t>Tiempo de conversación</t>
  </si>
  <si>
    <t>7:30-8:00</t>
  </si>
  <si>
    <t>8:00-8:30</t>
  </si>
  <si>
    <t>8:30-9:00</t>
  </si>
  <si>
    <t>9:00-9:30</t>
  </si>
  <si>
    <t>9:30-10:00</t>
  </si>
  <si>
    <t>10:00-10:30</t>
  </si>
  <si>
    <t>-</t>
  </si>
  <si>
    <t>10:30-11:00</t>
  </si>
  <si>
    <t>11:00-11:30</t>
  </si>
  <si>
    <t>11:30-12:00</t>
  </si>
  <si>
    <t>12:00-12:30</t>
  </si>
  <si>
    <t>12:30-13:00</t>
  </si>
  <si>
    <t>13:00-13:30</t>
  </si>
  <si>
    <t>13:30-14:00</t>
  </si>
  <si>
    <t>14:00-14:30</t>
  </si>
  <si>
    <t>14:30-15:00</t>
  </si>
  <si>
    <t>15:00-15:30</t>
  </si>
  <si>
    <t>15:30-16:00</t>
  </si>
  <si>
    <t>16:00-16:30</t>
  </si>
  <si>
    <t>16:30-17:00</t>
  </si>
  <si>
    <t>17:00-17:30</t>
  </si>
  <si>
    <t>17:30-18:00</t>
  </si>
  <si>
    <t>18:00-18:30</t>
  </si>
  <si>
    <t>18:30-19:00</t>
  </si>
  <si>
    <t>19:00-19:30</t>
  </si>
  <si>
    <t>19:30-20:00</t>
  </si>
  <si>
    <t>20:00-20:30</t>
  </si>
  <si>
    <t>20:30-21:00</t>
  </si>
  <si>
    <t>21:00-21:30</t>
  </si>
  <si>
    <t>Nivel de Servicio:</t>
  </si>
  <si>
    <t>Noviembre</t>
  </si>
  <si>
    <t>Total</t>
  </si>
  <si>
    <t>Domingo</t>
  </si>
  <si>
    <t>Lunes</t>
  </si>
  <si>
    <t>Martes</t>
  </si>
  <si>
    <t>Miércoles</t>
  </si>
  <si>
    <t>Jueves</t>
  </si>
  <si>
    <t>Viernes</t>
  </si>
  <si>
    <t>Sábado</t>
  </si>
  <si>
    <t>a</t>
  </si>
</sst>
</file>

<file path=xl/styles.xml><?xml version="1.0" encoding="utf-8"?>
<styleSheet xmlns="http://schemas.openxmlformats.org/spreadsheetml/2006/main">
  <numFmts count="3">
    <numFmt formatCode="#" numFmtId="164"/>
    <numFmt formatCode="[$-80A]d&quot; de &quot;mmmm&quot; de &quot;yyyy;@" numFmtId="165"/>
    <numFmt formatCode="[=0]?;[&lt;4.16666666666667][hh]:mm:ss;[hh]:mm" numFmtId="166"/>
  </numFmts>
  <fonts count="54">
    <font>
      <name val="Calibri"/>
      <family val="2"/>
      <color theme="1"/>
      <sz val="11"/>
      <scheme val="minor"/>
    </font>
    <font>
      <name val="Calibri"/>
      <family val="2"/>
      <color theme="1"/>
      <sz val="10"/>
    </font>
    <font>
      <name val="Calibri"/>
      <family val="2"/>
      <color theme="1"/>
      <sz val="11"/>
      <scheme val="minor"/>
    </font>
    <font>
      <name val="Calibri"/>
      <family val="2"/>
      <color theme="1"/>
      <sz val="10"/>
      <scheme val="minor"/>
    </font>
    <font>
      <name val="Arial"/>
      <family val="2"/>
      <color rgb="00000000"/>
      <sz val="10"/>
    </font>
    <font>
      <name val="Calibri"/>
      <family val="2"/>
      <color rgb="00000000"/>
      <sz val="10"/>
      <scheme val="minor"/>
    </font>
    <font>
      <name val="Calibri"/>
      <family val="2"/>
      <color rgb="FFFF0000"/>
      <sz val="10"/>
      <scheme val="minor"/>
    </font>
    <font>
      <name val="Calibri"/>
      <family val="2"/>
      <color theme="0"/>
      <sz val="10"/>
      <scheme val="minor"/>
    </font>
    <font>
      <name val="Calibri"/>
      <family val="2"/>
      <b val="1"/>
      <color theme="1"/>
      <sz val="10"/>
      <scheme val="minor"/>
    </font>
    <font>
      <name val="Calibri"/>
      <family val="2"/>
      <color rgb="00000000"/>
      <sz val="12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indexed="8"/>
      <sz val="11"/>
    </font>
    <font>
      <name val="Calibri"/>
      <family val="2"/>
      <color rgb="00000000"/>
      <sz val="11"/>
      <scheme val="minor"/>
    </font>
    <font>
      <name val="Calibri"/>
      <family val="2"/>
      <color theme="0"/>
      <sz val="11"/>
      <scheme val="minor"/>
    </font>
    <font>
      <name val="Century Gothic"/>
      <family val="2"/>
      <color rgb="00000000"/>
      <sz val="10"/>
    </font>
    <font>
      <name val="Calibri"/>
      <family val="2"/>
      <b val="1"/>
      <color theme="0"/>
      <sz val="14"/>
      <scheme val="minor"/>
    </font>
    <font>
      <name val="Calibri"/>
      <family val="2"/>
      <b val="1"/>
      <color rgb="00000000"/>
      <sz val="14"/>
      <scheme val="minor"/>
    </font>
    <font>
      <name val="Calibri"/>
      <family val="2"/>
      <b val="1"/>
      <color theme="1"/>
      <sz val="14"/>
      <scheme val="minor"/>
    </font>
    <font>
      <name val="Calibri"/>
      <family val="2"/>
      <color indexed="9"/>
      <sz val="11"/>
    </font>
    <font>
      <name val="Calibri"/>
      <family val="2"/>
      <color indexed="17"/>
      <sz val="11"/>
    </font>
    <font>
      <name val="Calibri"/>
      <family val="2"/>
      <b val="1"/>
      <color indexed="52"/>
      <sz val="11"/>
    </font>
    <font>
      <name val="Calibri"/>
      <family val="2"/>
      <b val="1"/>
      <color indexed="9"/>
      <sz val="11"/>
    </font>
    <font>
      <name val="Calibri"/>
      <family val="2"/>
      <color indexed="52"/>
      <sz val="11"/>
    </font>
    <font>
      <name val="Calibri"/>
      <family val="2"/>
      <b val="1"/>
      <color indexed="56"/>
      <sz val="11"/>
    </font>
    <font>
      <name val="Calibri"/>
      <family val="2"/>
      <color indexed="62"/>
      <sz val="11"/>
    </font>
    <font>
      <name val="Calibri"/>
      <family val="2"/>
      <color indexed="20"/>
      <sz val="11"/>
    </font>
    <font>
      <name val="Calibri"/>
      <family val="2"/>
      <color indexed="60"/>
      <sz val="11"/>
    </font>
    <font>
      <name val="Arial"/>
      <family val="2"/>
      <color indexed="8"/>
      <sz val="10"/>
    </font>
    <font>
      <name val="Calibri"/>
      <family val="2"/>
      <b val="1"/>
      <color indexed="63"/>
      <sz val="11"/>
    </font>
    <font>
      <name val="Helv"/>
      <family val="2"/>
      <color rgb="00000000"/>
      <sz val="10"/>
    </font>
    <font>
      <name val="Calibri"/>
      <family val="2"/>
      <color indexed="10"/>
      <sz val="11"/>
    </font>
    <font>
      <name val="Calibri"/>
      <family val="2"/>
      <i val="1"/>
      <color indexed="23"/>
      <sz val="11"/>
    </font>
    <font>
      <name val="Calibri"/>
      <family val="2"/>
      <b val="1"/>
      <color indexed="56"/>
      <sz val="15"/>
    </font>
    <font>
      <name val="Cambria"/>
      <family val="2"/>
      <b val="1"/>
      <color indexed="56"/>
      <sz val="18"/>
    </font>
    <font>
      <name val="Calibri"/>
      <family val="2"/>
      <b val="1"/>
      <color indexed="56"/>
      <sz val="13"/>
    </font>
    <font>
      <name val="Calibri"/>
      <family val="2"/>
      <b val="1"/>
      <color indexed="8"/>
      <sz val="11"/>
    </font>
    <font>
      <name val="Calibri"/>
      <family val="2"/>
      <b val="1"/>
      <color rgb="00000000"/>
      <sz val="11"/>
      <scheme val="minor"/>
    </font>
    <font>
      <name val="Arial"/>
      <family val="2"/>
      <color rgb="00000000"/>
      <sz val="10"/>
    </font>
    <font>
      <name val="Arial"/>
      <family val="2"/>
      <color rgb="00000000"/>
      <sz val="10"/>
    </font>
    <font>
      <name val="Arial"/>
      <family val="2"/>
      <b val="1"/>
      <color rgb="00000000"/>
      <sz val="10"/>
    </font>
    <font>
      <name val="Cambria"/>
      <family val="2"/>
      <b val="1"/>
      <color theme="3"/>
      <sz val="18"/>
      <scheme val="major"/>
    </font>
    <font>
      <name val="Calibri"/>
      <family val="2"/>
      <b val="1"/>
      <color theme="3"/>
      <sz val="15"/>
      <scheme val="minor"/>
    </font>
    <font>
      <name val="Calibri"/>
      <family val="2"/>
      <b val="1"/>
      <color theme="3"/>
      <sz val="13"/>
      <scheme val="minor"/>
    </font>
    <font>
      <name val="Calibri"/>
      <family val="2"/>
      <b val="1"/>
      <color theme="3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color rgb="FF9C6500"/>
      <sz val="11"/>
      <scheme val="minor"/>
    </font>
    <font>
      <name val="Calibri"/>
      <family val="2"/>
      <color rgb="FF3F3F76"/>
      <sz val="11"/>
      <scheme val="minor"/>
    </font>
    <font>
      <name val="Calibri"/>
      <family val="2"/>
      <b val="1"/>
      <color rgb="FF3F3F3F"/>
      <sz val="11"/>
      <scheme val="minor"/>
    </font>
    <font>
      <name val="Calibri"/>
      <family val="2"/>
      <b val="1"/>
      <color rgb="FFFA7D00"/>
      <sz val="11"/>
      <scheme val="minor"/>
    </font>
    <font>
      <name val="Calibri"/>
      <family val="2"/>
      <color rgb="FFFA7D00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i val="1"/>
      <color rgb="FF7F7F7F"/>
      <sz val="11"/>
      <scheme val="minor"/>
    </font>
  </fonts>
  <fills count="65">
    <fill>
      <patternFill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499984740745262"/>
        <bgColor indexed="8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CC000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0070C0"/>
        <bgColor indexed="8"/>
      </patternFill>
    </fill>
    <fill>
      <patternFill patternType="solid">
        <fgColor indexed="2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  <fill>
      <patternFill patternType="solid">
        <fgColor indexed="52"/>
        <bgColor indexed="64"/>
      </patternFill>
    </fill>
  </fills>
  <borders count="56">
    <border>
      <left/>
      <right/>
      <top/>
      <bottom/>
      <diagonal/>
    </border>
    <border>
      <left style="medium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 style="thin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thin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/>
      <right style="thin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thin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thin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/>
      <right style="thin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thin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thin">
        <color theme="4" tint="-0.499984740745262"/>
      </left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/>
      <right style="thin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 style="thin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thin">
        <color theme="4" tint="-0.499984740745262"/>
      </left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/>
      <right style="thin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theme="4" tint="-0.499984740745262"/>
      </left>
      <right/>
      <top style="medium">
        <color theme="4" tint="-0.499984740745262"/>
      </top>
      <bottom style="medium">
        <color theme="4" tint="-0.499984740745262"/>
      </bottom>
      <diagonal/>
    </border>
    <border>
      <left style="thin">
        <color theme="4" tint="-0.499984740745262"/>
      </left>
      <right/>
      <top style="medium">
        <color theme="4" tint="-0.499984740745262"/>
      </top>
      <bottom style="hair">
        <color theme="4" tint="-0.499984740745262"/>
      </bottom>
      <diagonal/>
    </border>
    <border>
      <left style="thin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 style="thin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/>
      <right/>
      <top style="medium">
        <color theme="4" tint="-0.499984740745262"/>
      </top>
      <bottom style="hair">
        <color theme="4" tint="-0.499984740745262"/>
      </bottom>
      <diagonal/>
    </border>
    <border>
      <left/>
      <right/>
      <top style="hair">
        <color theme="4" tint="-0.499984740745262"/>
      </top>
      <bottom style="hair">
        <color theme="4" tint="-0.499984740745262"/>
      </bottom>
      <diagonal/>
    </border>
    <border>
      <left/>
      <right/>
      <top style="hair">
        <color theme="4" tint="-0.499984740745262"/>
      </top>
      <bottom style="medium">
        <color theme="4" tint="-0.49998474074526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060">
    <xf borderId="0" fillId="0" fontId="39" numFmtId="0"/>
    <xf borderId="0" fillId="0" fontId="39" numFmtId="0"/>
    <xf borderId="0" fillId="0" fontId="41" numFmtId="0"/>
    <xf borderId="0" fillId="0" fontId="39" numFmtId="0"/>
    <xf borderId="0" fillId="0" fontId="39" numFmtId="0"/>
    <xf borderId="0" fillId="0" fontId="39" numFmtId="0"/>
    <xf borderId="0" fillId="0" fontId="39" numFmtId="0"/>
    <xf borderId="0" fillId="2" fontId="39" numFmtId="0"/>
    <xf borderId="0" fillId="0" fontId="39" numFmtId="0"/>
    <xf borderId="0" fillId="0" fontId="39" numFmtId="0"/>
    <xf borderId="0" fillId="0" fontId="39" numFmtId="0"/>
    <xf borderId="0" fillId="16" fontId="19" numFmtId="0"/>
    <xf borderId="0" fillId="16" fontId="19" numFmtId="0"/>
    <xf borderId="0" fillId="16" fontId="19" numFmtId="0"/>
    <xf borderId="0" fillId="16" fontId="19" numFmtId="0"/>
    <xf borderId="0" fillId="16" fontId="19" numFmtId="0"/>
    <xf borderId="0" fillId="16" fontId="19" numFmtId="0"/>
    <xf borderId="0" fillId="16" fontId="19" numFmtId="0"/>
    <xf borderId="0" fillId="16" fontId="19" numFmtId="0"/>
    <xf borderId="29" fillId="0" fontId="36" numFmtId="0"/>
    <xf borderId="26" fillId="0" fontId="33" numFmtId="0"/>
    <xf borderId="29" fillId="0" fontId="36" numFmtId="0"/>
    <xf borderId="0" fillId="40" fontId="14" numFmtId="0"/>
    <xf borderId="0" fillId="0" fontId="30" numFmtId="0"/>
    <xf borderId="0" fillId="48" fontId="14" numFmtId="0"/>
    <xf borderId="0" fillId="44" fontId="14" numFmtId="0"/>
    <xf borderId="0" fillId="56" fontId="14" numFmtId="0"/>
    <xf borderId="0" fillId="52" fontId="14" numFmtId="0"/>
    <xf borderId="0" fillId="17" fontId="12" numFmtId="0"/>
    <xf borderId="0" fillId="0" fontId="39" numFmtId="0"/>
    <xf borderId="0" fillId="0" fontId="39" numFmtId="0"/>
    <xf borderId="26" fillId="0" fontId="33" numFmtId="0"/>
    <xf borderId="0" fillId="0" fontId="39" numFmtId="0"/>
    <xf borderId="0" fillId="0" fontId="39" numFmtId="0"/>
    <xf borderId="26" fillId="0" fontId="33" numFmtId="0"/>
    <xf borderId="0" fillId="0" fontId="39" numFmtId="0"/>
    <xf borderId="0" fillId="0" fontId="39" numFmtId="0"/>
    <xf borderId="0" fillId="0" fontId="39" numFmtId="0"/>
    <xf borderId="0" fillId="0" fontId="39" numFmtId="0"/>
    <xf borderId="0" fillId="0" fontId="39" numFmtId="0"/>
    <xf borderId="0" fillId="0" fontId="39" numFmtId="0"/>
    <xf borderId="0" fillId="0" fontId="39" numFmtId="0"/>
    <xf borderId="0" fillId="0" fontId="39" numFmtId="0"/>
    <xf borderId="0" fillId="0" fontId="39" numFmtId="0"/>
    <xf borderId="0" fillId="12" fontId="12" numFmtId="0"/>
    <xf borderId="0" fillId="0" fontId="2" numFmtId="0"/>
    <xf borderId="0" fillId="13" fontId="12" numFmtId="0"/>
    <xf borderId="0" fillId="11" fontId="12" numFmtId="0"/>
    <xf borderId="0" fillId="16" fontId="12" numFmtId="0"/>
    <xf borderId="0" fillId="16" fontId="12" numFmtId="0"/>
    <xf borderId="0" fillId="13" fontId="12" numFmtId="0"/>
    <xf borderId="0" fillId="13" fontId="12" numFmtId="0"/>
    <xf borderId="0" fillId="14" fontId="12" numFmtId="0"/>
    <xf borderId="0" fillId="11" fontId="12" numFmtId="0"/>
    <xf borderId="0" fillId="11" fontId="12" numFmtId="0"/>
    <xf borderId="0" fillId="12" fontId="12" numFmtId="0"/>
    <xf borderId="0" fillId="2" fontId="39" numFmtId="0"/>
    <xf borderId="0" fillId="2" fontId="39" numFmtId="0"/>
    <xf borderId="0" fillId="9" fontId="26" numFmtId="0"/>
    <xf borderId="0" fillId="12" fontId="12" numFmtId="0"/>
    <xf borderId="0" fillId="20" fontId="19" numFmtId="0"/>
    <xf borderId="0" fillId="9" fontId="26" numFmtId="0"/>
    <xf borderId="0" fillId="9" fontId="26" numFmtId="0"/>
    <xf borderId="0" fillId="9" fontId="26" numFmtId="0"/>
    <xf borderId="0" fillId="9" fontId="26" numFmtId="0"/>
    <xf borderId="0" fillId="9" fontId="26" numFmtId="0"/>
    <xf borderId="0" fillId="9" fontId="26" numFmtId="0"/>
    <xf borderId="0" fillId="0" fontId="39" numFmtId="0"/>
    <xf borderId="0" fillId="12" fontId="12" numFmtId="0"/>
    <xf borderId="0" fillId="12" fontId="12" numFmtId="0"/>
    <xf borderId="0" fillId="0" fontId="2" numFmtId="0"/>
    <xf borderId="0" fillId="2" fontId="39" numFmtId="0"/>
    <xf borderId="0" fillId="2" fontId="39" numFmtId="0"/>
    <xf borderId="0" fillId="15" fontId="12" numFmtId="0"/>
    <xf borderId="0" fillId="2" fontId="39" numFmtId="0"/>
    <xf borderId="0" fillId="2" fontId="39" numFmtId="0"/>
    <xf borderId="0" fillId="9" fontId="12" numFmtId="0"/>
    <xf borderId="0" fillId="19" fontId="19" numFmtId="0"/>
    <xf borderId="0" fillId="14" fontId="12" numFmtId="0"/>
    <xf borderId="0" fillId="14" fontId="12" numFmtId="0"/>
    <xf borderId="0" fillId="0" fontId="39" numFmtId="0"/>
    <xf borderId="0" fillId="0" fontId="39" numFmtId="0"/>
    <xf borderId="0" fillId="0" fontId="2" numFmtId="0"/>
    <xf borderId="0" fillId="9" fontId="12" numFmtId="0"/>
    <xf borderId="0" fillId="2" fontId="39" numFmtId="0"/>
    <xf borderId="0" fillId="16" fontId="12" numFmtId="0"/>
    <xf borderId="0" fillId="11" fontId="12" numFmtId="0"/>
    <xf borderId="0" fillId="0" fontId="39" numFmtId="0"/>
    <xf borderId="0" fillId="13" fontId="12" numFmtId="0"/>
    <xf borderId="0" fillId="0" fontId="2" numFmtId="0"/>
    <xf borderId="0" fillId="0" fontId="2" numFmtId="0"/>
    <xf borderId="0" fillId="19" fontId="19" numFmtId="0"/>
    <xf borderId="0" fillId="0" fontId="39" numFmtId="0"/>
    <xf borderId="0" fillId="19" fontId="19" numFmtId="0"/>
    <xf borderId="0" fillId="9" fontId="12" numFmtId="0"/>
    <xf borderId="0" fillId="0" fontId="39" numFmtId="0"/>
    <xf borderId="0" fillId="0" fontId="39" numFmtId="0"/>
    <xf borderId="0" fillId="14" fontId="12" numFmtId="0"/>
    <xf borderId="0" fillId="2" fontId="39" numFmtId="0"/>
    <xf borderId="0" fillId="13" fontId="12" numFmtId="0"/>
    <xf borderId="0" fillId="13" fontId="12" numFmtId="0"/>
    <xf borderId="0" fillId="0" fontId="32" numFmtId="0"/>
    <xf borderId="0" fillId="19" fontId="19" numFmtId="0"/>
    <xf borderId="0" fillId="2" fontId="39" numFmtId="0"/>
    <xf borderId="0" fillId="0" fontId="1" numFmtId="0"/>
    <xf borderId="0" fillId="0" fontId="1" numFmtId="0"/>
    <xf borderId="0" fillId="2" fontId="39" numFmtId="0"/>
    <xf borderId="0" fillId="14" fontId="12" numFmtId="0"/>
    <xf borderId="0" fillId="2" fontId="39" numFmtId="0"/>
    <xf borderId="0" fillId="2" fontId="39" numFmtId="0"/>
    <xf borderId="0" fillId="2" fontId="39" numFmtId="0"/>
    <xf borderId="0" fillId="2" fontId="39" numFmtId="0"/>
    <xf borderId="0" fillId="2" fontId="39" numFmtId="0"/>
    <xf borderId="0" fillId="0" fontId="2" numFmtId="0"/>
    <xf borderId="0" fillId="2" fontId="39" numFmtId="0"/>
    <xf borderId="0" fillId="2" fontId="39" numFmtId="0"/>
    <xf borderId="0" fillId="2" fontId="39" numFmtId="0"/>
    <xf borderId="0" fillId="0" fontId="39" numFmtId="0"/>
    <xf borderId="0" fillId="13" fontId="12" numFmtId="0"/>
    <xf borderId="0" fillId="13" fontId="12" numFmtId="0"/>
    <xf borderId="0" fillId="0" fontId="1" numFmtId="0"/>
    <xf borderId="0" fillId="12" fontId="12" numFmtId="0"/>
    <xf borderId="0" fillId="8" fontId="12" numFmtId="0"/>
    <xf borderId="0" fillId="0" fontId="39" numFmtId="0"/>
    <xf borderId="0" fillId="15" fontId="12" numFmtId="0"/>
    <xf borderId="0" fillId="11" fontId="12" numFmtId="0"/>
    <xf borderId="0" fillId="11" fontId="12" numFmtId="0"/>
    <xf borderId="0" fillId="19" fontId="19" numFmtId="0"/>
    <xf borderId="0" fillId="11" fontId="12" numFmtId="0"/>
    <xf borderId="0" fillId="11" fontId="12" numFmtId="0"/>
    <xf borderId="0" fillId="60" fontId="14" numFmtId="0"/>
    <xf borderId="0" fillId="11" fontId="12" numFmtId="0"/>
    <xf borderId="0" fillId="11" fontId="12" numFmtId="0"/>
    <xf borderId="0" fillId="11" fontId="12" numFmtId="0"/>
    <xf borderId="0" fillId="11" fontId="12" numFmtId="0"/>
    <xf borderId="0" fillId="0" fontId="31" numFmtId="0"/>
    <xf borderId="0" fillId="14" fontId="12" numFmtId="0"/>
    <xf borderId="0" fillId="0" fontId="39" numFmtId="0"/>
    <xf borderId="0" fillId="8" fontId="12" numFmtId="0"/>
    <xf borderId="0" fillId="9" fontId="12" numFmtId="0"/>
    <xf borderId="0" fillId="9" fontId="12" numFmtId="0"/>
    <xf borderId="0" fillId="35" fontId="47" numFmtId="0"/>
    <xf borderId="0" fillId="14" fontId="12" numFmtId="0"/>
    <xf borderId="0" fillId="14" fontId="12" numFmtId="0"/>
    <xf borderId="0" fillId="14" fontId="12" numFmtId="0"/>
    <xf borderId="0" fillId="14" fontId="12" numFmtId="0"/>
    <xf borderId="0" fillId="0" fontId="39" numFmtId="0"/>
    <xf borderId="25" fillId="22" fontId="29" numFmtId="0"/>
    <xf borderId="25" fillId="22" fontId="29" numFmtId="0"/>
    <xf borderId="25" fillId="22" fontId="29" numFmtId="0"/>
    <xf borderId="0" fillId="15" fontId="12" numFmtId="0"/>
    <xf borderId="0" fillId="15" fontId="12" numFmtId="0"/>
    <xf borderId="0" fillId="0" fontId="39" numFmtId="0"/>
    <xf borderId="0" fillId="0" fontId="39" numFmtId="0"/>
    <xf borderId="0" fillId="0" fontId="39" numFmtId="0"/>
    <xf borderId="0" fillId="0" fontId="2" numFmtId="0"/>
    <xf borderId="0" fillId="0" fontId="39" numFmtId="0"/>
    <xf borderId="0" fillId="0" fontId="39" numFmtId="0"/>
    <xf borderId="0" fillId="16" fontId="12" numFmtId="0"/>
    <xf borderId="0" fillId="0" fontId="39" numFmtId="0"/>
    <xf borderId="0" fillId="17" fontId="12" numFmtId="0"/>
    <xf borderId="0" fillId="0" fontId="39" numFmtId="0"/>
    <xf borderId="0" fillId="0" fontId="39" numFmtId="0"/>
    <xf borderId="0" fillId="2" fontId="39" numFmtId="0"/>
    <xf borderId="0" fillId="0" fontId="39" numFmtId="0"/>
    <xf borderId="0" fillId="0" fontId="39" numFmtId="0"/>
    <xf borderId="26" fillId="0" fontId="33" numFmtId="0"/>
    <xf borderId="0" fillId="0" fontId="1" numFmtId="0"/>
    <xf borderId="26" fillId="0" fontId="33" numFmtId="0"/>
    <xf borderId="26" fillId="0" fontId="33" numFmtId="0"/>
    <xf borderId="0" fillId="11" fontId="12" numFmtId="0"/>
    <xf borderId="0" fillId="11" fontId="12" numFmtId="0"/>
    <xf borderId="0" fillId="0" fontId="39" numFmtId="0"/>
    <xf borderId="0" fillId="0" fontId="31" numFmtId="0"/>
    <xf borderId="21" fillId="22" fontId="21" numFmtId="0"/>
    <xf borderId="21" fillId="22" fontId="21" numFmtId="0"/>
    <xf borderId="0" fillId="0" fontId="30" numFmtId="0"/>
    <xf borderId="21" fillId="22" fontId="21" numFmtId="0"/>
    <xf borderId="21" fillId="22" fontId="21" numFmtId="0"/>
    <xf borderId="21" fillId="22" fontId="21" numFmtId="0"/>
    <xf borderId="21" fillId="22" fontId="21" numFmtId="0"/>
    <xf borderId="21" fillId="22" fontId="21" numFmtId="0"/>
    <xf borderId="21" fillId="22" fontId="21" numFmtId="0"/>
    <xf borderId="0" fillId="17" fontId="12" numFmtId="0"/>
    <xf borderId="0" fillId="17" fontId="12" numFmtId="0"/>
    <xf borderId="0" fillId="14" fontId="12" numFmtId="0"/>
    <xf borderId="0" fillId="0" fontId="39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19" fontId="19" numFmtId="0"/>
    <xf borderId="0" fillId="0" fontId="39" numFmtId="0"/>
    <xf borderId="0" fillId="0" fontId="39" numFmtId="0"/>
    <xf borderId="0" fillId="0" fontId="39" numFmtId="0"/>
    <xf borderId="0" fillId="0" fontId="39" numFmtId="0"/>
    <xf borderId="0" fillId="0" fontId="39" numFmtId="0"/>
    <xf borderId="0" fillId="0" fontId="39" numFmtId="0"/>
    <xf borderId="0" fillId="9" fontId="12" numFmtId="0"/>
    <xf borderId="0" fillId="9" fontId="12" numFmtId="0"/>
    <xf borderId="0" fillId="0" fontId="39" numFmtId="0"/>
    <xf borderId="0" fillId="0" fontId="1" numFmtId="0"/>
    <xf borderId="0" fillId="0" fontId="39" numFmtId="0"/>
    <xf borderId="0" fillId="10" fontId="12" numFmtId="0"/>
    <xf borderId="0" fillId="10" fontId="12" numFmtId="0"/>
    <xf borderId="52" fillId="0" fontId="51" numFmtId="0"/>
    <xf borderId="0" fillId="17" fontId="12" numFmtId="0"/>
    <xf borderId="0" fillId="16" fontId="12" numFmtId="0"/>
    <xf borderId="0" fillId="16" fontId="12" numFmtId="0"/>
    <xf borderId="0" fillId="11" fontId="12" numFmtId="0"/>
    <xf borderId="0" fillId="0" fontId="1" numFmtId="0"/>
    <xf borderId="0" fillId="0" fontId="39" numFmtId="0"/>
    <xf borderId="0" fillId="17" fontId="12" numFmtId="0"/>
    <xf borderId="0" fillId="11" fontId="12" numFmtId="0"/>
    <xf borderId="0" fillId="11" fontId="12" numFmtId="0"/>
    <xf borderId="0" fillId="11" fontId="12" numFmtId="0"/>
    <xf borderId="0" fillId="15" fontId="12" numFmtId="0"/>
    <xf borderId="0" fillId="0" fontId="2" numFmtId="0"/>
    <xf borderId="0" fillId="11" fontId="12" numFmtId="0"/>
    <xf borderId="0" fillId="0" fontId="39" numFmtId="0"/>
    <xf borderId="0" fillId="11" fontId="12" numFmtId="0"/>
    <xf borderId="0" fillId="11" fontId="12" numFmtId="0"/>
    <xf borderId="0" fillId="18" fontId="19" numFmtId="0"/>
    <xf borderId="0" fillId="15" fontId="12" numFmtId="0"/>
    <xf borderId="0" fillId="14" fontId="12" numFmtId="0"/>
    <xf borderId="0" fillId="14" fontId="12" numFmtId="0"/>
    <xf borderId="0" fillId="14" fontId="12" numFmtId="0"/>
    <xf borderId="0" fillId="14" fontId="12" numFmtId="0"/>
    <xf borderId="0" fillId="14" fontId="12" numFmtId="0"/>
    <xf borderId="0" fillId="25" fontId="19" numFmtId="0"/>
    <xf borderId="0" fillId="25" fontId="19" numFmtId="0"/>
    <xf borderId="0" fillId="0" fontId="2" numFmtId="0"/>
    <xf borderId="0" fillId="0" fontId="12" numFmtId="0"/>
    <xf borderId="0" fillId="15" fontId="12" numFmtId="0"/>
    <xf borderId="0" fillId="25" fontId="19" numFmtId="0"/>
    <xf borderId="0" fillId="14" fontId="12" numFmtId="0"/>
    <xf borderId="0" fillId="14" fontId="12" numFmtId="0"/>
    <xf borderId="0" fillId="11" fontId="12" numFmtId="0"/>
    <xf borderId="0" fillId="0" fontId="39" numFmtId="0"/>
    <xf borderId="0" fillId="10" fontId="12" numFmtId="0"/>
    <xf borderId="0" fillId="10" fontId="12" numFmtId="0"/>
    <xf borderId="0" fillId="0" fontId="39" numFmtId="0"/>
    <xf borderId="0" fillId="10" fontId="12" numFmtId="0"/>
    <xf borderId="0" fillId="10" fontId="12" numFmtId="0"/>
    <xf borderId="0" fillId="10" fontId="12" numFmtId="0"/>
    <xf borderId="0" fillId="10" fontId="12" numFmtId="0"/>
    <xf borderId="0" fillId="10" fontId="12" numFmtId="0"/>
    <xf borderId="0" fillId="10" fontId="12" numFmtId="0"/>
    <xf borderId="0" fillId="18" fontId="19" numFmtId="0"/>
    <xf borderId="0" fillId="11" fontId="12" numFmtId="0"/>
    <xf borderId="0" fillId="11" fontId="12" numFmtId="0"/>
    <xf borderId="0" fillId="11" fontId="12" numFmtId="0"/>
    <xf borderId="0" fillId="11" fontId="12" numFmtId="0"/>
    <xf borderId="0" fillId="11" fontId="12" numFmtId="0"/>
    <xf borderId="0" fillId="11" fontId="12" numFmtId="0"/>
    <xf borderId="0" fillId="2" fontId="39" numFmtId="0"/>
    <xf borderId="0" fillId="2" fontId="39" numFmtId="0"/>
    <xf borderId="0" fillId="2" fontId="39" numFmtId="0"/>
    <xf borderId="0" fillId="2" fontId="39" numFmtId="0"/>
    <xf borderId="0" fillId="11" fontId="12" numFmtId="0"/>
    <xf borderId="0" fillId="11" fontId="12" numFmtId="0"/>
    <xf borderId="0" fillId="2" fontId="39" numFmtId="0"/>
    <xf borderId="0" fillId="0" fontId="39" numFmtId="0"/>
    <xf borderId="0" fillId="0" fontId="39" numFmtId="0"/>
    <xf borderId="0" fillId="0" fontId="39" numFmtId="0"/>
    <xf borderId="0" fillId="0" fontId="39" numFmtId="0"/>
    <xf borderId="0" fillId="8" fontId="12" numFmtId="0"/>
    <xf borderId="0" fillId="0" fontId="39" numFmtId="0"/>
    <xf borderId="0" fillId="0" fontId="39" numFmtId="0"/>
    <xf borderId="0" fillId="0" fontId="39" numFmtId="0"/>
    <xf borderId="0" fillId="0" fontId="39" numFmtId="0"/>
    <xf borderId="0" fillId="0" fontId="39" numFmtId="0"/>
    <xf borderId="0" fillId="0" fontId="39" numFmtId="0"/>
    <xf borderId="0" fillId="11" fontId="12" numFmtId="0"/>
    <xf borderId="0" fillId="34" fontId="46" numFmtId="0"/>
    <xf borderId="0" fillId="9" fontId="12" numFmtId="0"/>
    <xf borderId="0" fillId="8" fontId="12" numFmtId="0"/>
    <xf borderId="0" fillId="0" fontId="39" numFmtId="0"/>
    <xf borderId="0" fillId="8" fontId="12" numFmtId="0"/>
    <xf borderId="0" fillId="2" fontId="39" numFmtId="0"/>
    <xf borderId="0" fillId="2" fontId="39" numFmtId="0"/>
    <xf borderId="0" fillId="2" fontId="39" numFmtId="0"/>
    <xf borderId="0" fillId="0" fontId="39" numFmtId="0"/>
    <xf borderId="50" fillId="37" fontId="50" numFmtId="0"/>
    <xf borderId="0" fillId="2" fontId="39" numFmtId="0"/>
    <xf borderId="0" fillId="0" fontId="39" numFmtId="0"/>
    <xf borderId="28" fillId="0" fontId="24" numFmtId="0"/>
    <xf borderId="0" fillId="0" fontId="34" numFmtId="0"/>
    <xf borderId="0" fillId="0" fontId="34" numFmtId="0"/>
    <xf borderId="0" fillId="0" fontId="1" numFmtId="0"/>
    <xf borderId="0" fillId="0" fontId="39" numFmtId="0"/>
    <xf borderId="0" fillId="0" fontId="2" numFmtId="0"/>
    <xf borderId="0" fillId="8" fontId="12" numFmtId="0"/>
    <xf borderId="0" fillId="8" fontId="12" numFmtId="0"/>
    <xf borderId="0" fillId="0" fontId="34" numFmtId="0"/>
    <xf borderId="0" fillId="0" fontId="39" numFmtId="0"/>
    <xf borderId="0" fillId="0" fontId="1" numFmtId="0"/>
    <xf borderId="0" fillId="0" fontId="32" numFmtId="0"/>
    <xf borderId="0" fillId="0" fontId="32" numFmtId="0"/>
    <xf borderId="0" fillId="0" fontId="32" numFmtId="0"/>
    <xf borderId="0" fillId="0" fontId="32" numFmtId="0"/>
    <xf borderId="0" fillId="0" fontId="32" numFmtId="0"/>
    <xf borderId="0" fillId="0" fontId="39" numFmtId="0"/>
    <xf borderId="0" fillId="0" fontId="39" numFmtId="0"/>
    <xf borderId="0" fillId="0" fontId="39" numFmtId="0"/>
    <xf borderId="0" fillId="0" fontId="2" numFmtId="0"/>
    <xf borderId="0" fillId="0" fontId="32" numFmtId="0"/>
    <xf borderId="0" fillId="2" fontId="39" numFmtId="0"/>
    <xf borderId="25" fillId="22" fontId="29" numFmtId="0"/>
    <xf borderId="0" fillId="51" fontId="14" numFmtId="0"/>
    <xf borderId="0" fillId="0" fontId="39" numFmtId="0"/>
    <xf borderId="0" fillId="2" fontId="39" numFmtId="0"/>
    <xf borderId="0" fillId="13" fontId="12" numFmtId="0"/>
    <xf borderId="0" fillId="13" fontId="12" numFmtId="0"/>
    <xf borderId="0" fillId="47" fontId="14" numFmtId="0"/>
    <xf borderId="29" fillId="0" fontId="36" numFmtId="0"/>
    <xf borderId="0" fillId="0" fontId="39" numFmtId="0"/>
    <xf borderId="0" fillId="15" fontId="12" numFmtId="0"/>
    <xf borderId="0" fillId="15" fontId="12" numFmtId="0"/>
    <xf borderId="0" fillId="8" fontId="12" numFmtId="0"/>
    <xf borderId="29" fillId="0" fontId="36" numFmtId="0"/>
    <xf borderId="29" fillId="0" fontId="36" numFmtId="0"/>
    <xf borderId="29" fillId="0" fontId="36" numFmtId="0"/>
    <xf borderId="29" fillId="0" fontId="36" numFmtId="0"/>
    <xf borderId="29" fillId="0" fontId="36" numFmtId="0"/>
    <xf borderId="0" fillId="0" fontId="24" numFmtId="0"/>
    <xf borderId="0" fillId="0" fontId="39" numFmtId="0"/>
    <xf borderId="0" fillId="19" fontId="19" numFmtId="0"/>
    <xf borderId="53" fillId="38" fontId="10" numFmtId="0"/>
    <xf borderId="0" fillId="0" fontId="24" numFmtId="0"/>
    <xf borderId="0" fillId="19" fontId="19" numFmtId="0"/>
    <xf borderId="0" fillId="19" fontId="19" numFmtId="0"/>
    <xf borderId="0" fillId="10" fontId="12" numFmtId="0"/>
    <xf borderId="0" fillId="15" fontId="12" numFmtId="0"/>
    <xf borderId="0" fillId="19" fontId="19" numFmtId="0"/>
    <xf borderId="0" fillId="9" fontId="12" numFmtId="0"/>
    <xf borderId="0" fillId="0" fontId="28" numFmtId="0"/>
    <xf borderId="0" fillId="2" fontId="39" numFmtId="0"/>
    <xf borderId="0" fillId="0" fontId="1" numFmtId="0"/>
    <xf borderId="0" fillId="0" fontId="1" numFmtId="0"/>
    <xf borderId="0" fillId="0" fontId="1" numFmtId="0"/>
    <xf borderId="0" fillId="0" fontId="39" numFmtId="0"/>
    <xf borderId="0" fillId="8" fontId="12" numFmtId="0"/>
    <xf borderId="0" fillId="10" fontId="12" numFmtId="0"/>
    <xf borderId="0" fillId="0" fontId="31" numFmtId="0"/>
    <xf borderId="0" fillId="20" fontId="19" numFmtId="0"/>
    <xf borderId="0" fillId="10" fontId="12" numFmtId="0"/>
    <xf borderId="0" fillId="10" fontId="12" numFmtId="0"/>
    <xf borderId="0" fillId="0" fontId="31" numFmtId="0"/>
    <xf borderId="0" fillId="2" fontId="39" numFmtId="0"/>
    <xf borderId="0" fillId="0" fontId="1" numFmtId="0"/>
    <xf borderId="0" fillId="20" fontId="19" numFmtId="0"/>
    <xf borderId="0" fillId="11" fontId="12" numFmtId="0"/>
    <xf borderId="0" fillId="11" fontId="12" numFmtId="0"/>
    <xf borderId="0" fillId="2" fontId="39" numFmtId="0"/>
    <xf borderId="0" fillId="20" fontId="19" numFmtId="0"/>
    <xf borderId="0" fillId="10" fontId="12" numFmtId="0"/>
    <xf borderId="0" fillId="13" fontId="12" numFmtId="0"/>
    <xf borderId="0" fillId="10" fontId="12" numFmtId="0"/>
    <xf borderId="0" fillId="11" fontId="12" numFmtId="0"/>
    <xf borderId="0" fillId="0" fontId="39" numFmtId="0"/>
    <xf borderId="0" fillId="0" fontId="53" numFmtId="0"/>
    <xf borderId="0" fillId="0" fontId="24" numFmtId="0"/>
    <xf borderId="0" fillId="0" fontId="31" numFmtId="0"/>
    <xf borderId="0" fillId="9" fontId="12" numFmtId="0"/>
    <xf borderId="0" fillId="0" fontId="24" numFmtId="0"/>
    <xf borderId="0" fillId="9" fontId="26" numFmtId="0"/>
    <xf borderId="0" fillId="0" fontId="39" numFmtId="0"/>
    <xf borderId="0" fillId="17" fontId="12" numFmtId="0"/>
    <xf borderId="0" fillId="11" fontId="12" numFmtId="0"/>
    <xf borderId="0" fillId="11" fontId="12" numFmtId="0"/>
    <xf borderId="0" fillId="0" fontId="24" numFmtId="0"/>
    <xf borderId="0" fillId="0" fontId="1" numFmtId="0"/>
    <xf borderId="0" fillId="2" fontId="39" numFmtId="0"/>
    <xf borderId="0" fillId="8" fontId="12" numFmtId="0"/>
    <xf borderId="0" fillId="0" fontId="31" numFmtId="0"/>
    <xf borderId="0" fillId="0" fontId="24" numFmtId="0"/>
    <xf borderId="0" fillId="0" fontId="39" numFmtId="0"/>
    <xf borderId="0" fillId="0" fontId="39" numFmtId="0"/>
    <xf borderId="0" fillId="0" fontId="39" numFmtId="0"/>
    <xf borderId="0" fillId="0" fontId="39" numFmtId="0"/>
    <xf borderId="0" fillId="13" fontId="12" numFmtId="0"/>
    <xf borderId="0" fillId="0" fontId="39" numFmtId="0"/>
    <xf borderId="0" fillId="0" fontId="39" numFmtId="0"/>
    <xf borderId="0" fillId="0" fontId="39" numFmtId="0"/>
    <xf borderId="0" fillId="11" fontId="12" numFmtId="0"/>
    <xf borderId="0" fillId="11" fontId="12" numFmtId="0"/>
    <xf borderId="0" fillId="2" fontId="39" numFmtId="0"/>
    <xf borderId="0" fillId="2" fontId="39" numFmtId="0"/>
    <xf borderId="0" fillId="0" fontId="2" numFmtId="0"/>
    <xf borderId="0" fillId="2" fontId="39" numFmtId="0"/>
    <xf borderId="0" fillId="2" fontId="39" numFmtId="0"/>
    <xf borderId="0" fillId="0" fontId="39" numFmtId="0"/>
    <xf borderId="0" fillId="2" fontId="39" numFmtId="0"/>
    <xf borderId="0" fillId="2" fontId="39" numFmtId="0"/>
    <xf borderId="0" fillId="0" fontId="39" numFmtId="0"/>
    <xf borderId="0" fillId="0" fontId="39" numFmtId="0"/>
    <xf borderId="0" fillId="0" fontId="39" numFmtId="0"/>
    <xf borderId="0" fillId="2" fontId="39" numFmtId="0"/>
    <xf borderId="0" fillId="2" fontId="39" numFmtId="0"/>
    <xf borderId="0" fillId="0" fontId="39" numFmtId="0"/>
    <xf borderId="0" fillId="0" fontId="39" numFmtId="0"/>
    <xf borderId="0" fillId="0" fontId="39" numFmtId="0"/>
    <xf borderId="0" fillId="0" fontId="15" numFmtId="0"/>
    <xf borderId="0" fillId="13" fontId="12" numFmtId="0"/>
    <xf borderId="0" fillId="13" fontId="12" numFmtId="0"/>
    <xf borderId="0" fillId="0" fontId="39" numFmtId="0"/>
    <xf borderId="0" fillId="0" fontId="39" numFmtId="0"/>
    <xf borderId="0" fillId="0" fontId="1" numFmtId="0"/>
    <xf borderId="0" fillId="11" fontId="12" numFmtId="0"/>
    <xf borderId="0" fillId="11" fontId="12" numFmtId="0"/>
    <xf borderId="0" fillId="0" fontId="39" numFmtId="0"/>
    <xf borderId="0" fillId="2" fontId="39" numFmtId="0"/>
    <xf borderId="0" fillId="13" fontId="12" numFmtId="0"/>
    <xf borderId="0" fillId="0" fontId="39" numFmtId="0"/>
    <xf borderId="0" fillId="0" fontId="39" numFmtId="0"/>
    <xf borderId="0" fillId="0" fontId="1" numFmtId="0"/>
    <xf borderId="0" fillId="13" fontId="12" numFmtId="0"/>
    <xf borderId="0" fillId="13" fontId="12" numFmtId="0"/>
    <xf borderId="0" fillId="0" fontId="39" numFmtId="0"/>
    <xf borderId="0" fillId="11" fontId="12" numFmtId="0"/>
    <xf borderId="0" fillId="11" fontId="12" numFmtId="0"/>
    <xf borderId="0" fillId="12" fontId="12" numFmtId="0"/>
    <xf borderId="0" fillId="12" fontId="12" numFmtId="0"/>
    <xf borderId="0" fillId="11" fontId="12" numFmtId="0"/>
    <xf borderId="0" fillId="11" fontId="12" numFmtId="0"/>
    <xf borderId="0" fillId="14" fontId="12" numFmtId="0"/>
    <xf borderId="0" fillId="14" fontId="12" numFmtId="0"/>
    <xf borderId="0" fillId="14" fontId="12" numFmtId="0"/>
    <xf borderId="0" fillId="14" fontId="12" numFmtId="0"/>
    <xf borderId="0" fillId="14" fontId="12" numFmtId="0"/>
    <xf borderId="0" fillId="14" fontId="12" numFmtId="0"/>
    <xf borderId="0" fillId="14" fontId="12" numFmtId="0"/>
    <xf borderId="0" fillId="17" fontId="12" numFmtId="0"/>
    <xf borderId="0" fillId="17" fontId="12" numFmtId="0"/>
    <xf borderId="0" fillId="14" fontId="12" numFmtId="0"/>
    <xf borderId="0" fillId="14" fontId="12" numFmtId="0"/>
    <xf borderId="0" fillId="2" fontId="39" numFmtId="0"/>
    <xf borderId="0" fillId="14" fontId="12" numFmtId="0"/>
    <xf borderId="0" fillId="2" fontId="39" numFmtId="0"/>
    <xf borderId="0" fillId="0" fontId="39" numFmtId="0"/>
    <xf borderId="0" fillId="14" fontId="12" numFmtId="0"/>
    <xf borderId="0" fillId="14" fontId="12" numFmtId="0"/>
    <xf borderId="0" fillId="0" fontId="39" numFmtId="0"/>
    <xf borderId="0" fillId="0" fontId="39" numFmtId="0"/>
    <xf borderId="0" fillId="14" fontId="12" numFmtId="0"/>
    <xf borderId="0" fillId="14" fontId="12" numFmtId="0"/>
    <xf borderId="0" fillId="14" fontId="12" numFmtId="0"/>
    <xf borderId="0" fillId="0" fontId="39" numFmtId="0"/>
    <xf borderId="0" fillId="0" fontId="1" numFmtId="0"/>
    <xf borderId="0" fillId="14" fontId="12" numFmtId="0"/>
    <xf borderId="0" fillId="14" fontId="12" numFmtId="0"/>
    <xf borderId="0" fillId="2" fontId="39" numFmtId="0"/>
    <xf borderId="0" fillId="0" fontId="1" numFmtId="0"/>
    <xf borderId="22" fillId="23" fontId="22" numFmtId="0"/>
    <xf borderId="22" fillId="23" fontId="22" numFmtId="0"/>
    <xf borderId="22" fillId="23" fontId="22" numFmtId="0"/>
    <xf borderId="22" fillId="23" fontId="22" numFmtId="0"/>
    <xf borderId="22" fillId="23" fontId="22" numFmtId="0"/>
    <xf borderId="22" fillId="23" fontId="22" numFmtId="0"/>
    <xf borderId="22" fillId="23" fontId="22" numFmtId="0"/>
    <xf borderId="22" fillId="23" fontId="22" numFmtId="0"/>
    <xf borderId="0" fillId="0" fontId="39" numFmtId="0"/>
    <xf borderId="0" fillId="14" fontId="12" numFmtId="0"/>
    <xf borderId="0" fillId="0" fontId="39" numFmtId="0"/>
    <xf borderId="0" fillId="11" fontId="12" numFmtId="0"/>
    <xf borderId="0" fillId="11" fontId="12" numFmtId="0"/>
    <xf borderId="0" fillId="11" fontId="12" numFmtId="0"/>
    <xf borderId="0" fillId="14" fontId="12" numFmtId="0"/>
    <xf borderId="0" fillId="15" fontId="12" numFmtId="0"/>
    <xf borderId="0" fillId="15" fontId="12" numFmtId="0"/>
    <xf borderId="27" fillId="0" fontId="35" numFmtId="0"/>
    <xf borderId="27" fillId="0" fontId="35" numFmtId="0"/>
    <xf borderId="0" fillId="0" fontId="39" numFmtId="0"/>
    <xf borderId="27" fillId="0" fontId="35" numFmtId="0"/>
    <xf borderId="27" fillId="0" fontId="35" numFmtId="0"/>
    <xf borderId="27" fillId="0" fontId="35" numFmtId="0"/>
    <xf borderId="27" fillId="0" fontId="35" numFmtId="0"/>
    <xf borderId="0" fillId="25" fontId="19" numFmtId="0"/>
    <xf borderId="27" fillId="0" fontId="35" numFmtId="0"/>
    <xf borderId="0" fillId="17" fontId="12" numFmtId="0"/>
    <xf borderId="0" fillId="0" fontId="39" numFmtId="0"/>
    <xf borderId="0" fillId="14" fontId="12" numFmtId="0"/>
    <xf borderId="0" fillId="17" fontId="12" numFmtId="0"/>
    <xf borderId="0" fillId="17" fontId="12" numFmtId="0"/>
    <xf borderId="0" fillId="25" fontId="19" numFmtId="0"/>
    <xf borderId="0" fillId="0" fontId="39" numFmtId="0"/>
    <xf borderId="0" fillId="15" fontId="12" numFmtId="0"/>
    <xf borderId="0" fillId="15" fontId="12" numFmtId="0"/>
    <xf borderId="0" fillId="25" fontId="19" numFmtId="0"/>
    <xf borderId="0" fillId="14" fontId="12" numFmtId="0"/>
    <xf borderId="0" fillId="26" fontId="19" numFmtId="0"/>
    <xf borderId="0" fillId="26" fontId="19" numFmtId="0"/>
    <xf borderId="0" fillId="19" fontId="19" numFmtId="0"/>
    <xf borderId="0" fillId="26" fontId="19" numFmtId="0"/>
    <xf borderId="0" fillId="26" fontId="19" numFmtId="0"/>
    <xf borderId="0" fillId="26" fontId="19" numFmtId="0"/>
    <xf borderId="0" fillId="26" fontId="19" numFmtId="0"/>
    <xf borderId="25" fillId="22" fontId="29" numFmtId="0"/>
    <xf borderId="0" fillId="26" fontId="19" numFmtId="0"/>
    <xf borderId="0" fillId="26" fontId="19" numFmtId="0"/>
    <xf borderId="0" fillId="14" fontId="12" numFmtId="0"/>
    <xf borderId="0" fillId="14" fontId="12" numFmtId="0"/>
    <xf borderId="0" fillId="15" fontId="12" numFmtId="0"/>
    <xf borderId="0" fillId="10" fontId="12" numFmtId="0"/>
    <xf borderId="0" fillId="10" fontId="12" numFmtId="0"/>
    <xf borderId="0" fillId="14" fontId="12" numFmtId="0"/>
    <xf borderId="0" fillId="16" fontId="12" numFmtId="0"/>
    <xf borderId="24" fillId="29" fontId="39" numFmtId="0"/>
    <xf borderId="0" fillId="19" fontId="19" numFmtId="0"/>
    <xf borderId="0" fillId="0" fontId="39" numFmtId="0"/>
    <xf borderId="24" fillId="29" fontId="39" numFmtId="0"/>
    <xf borderId="0" fillId="0" fontId="39" numFmtId="0"/>
    <xf borderId="0" fillId="14" fontId="12" numFmtId="0"/>
    <xf borderId="0" fillId="16" fontId="12" numFmtId="0"/>
    <xf borderId="0" fillId="17" fontId="12" numFmtId="0"/>
    <xf borderId="0" fillId="16" fontId="12" numFmtId="0"/>
    <xf borderId="0" fillId="0" fontId="39" numFmtId="0"/>
    <xf borderId="0" fillId="0" fontId="1" numFmtId="0"/>
    <xf borderId="0" fillId="10" fontId="12" numFmtId="0"/>
    <xf borderId="0" fillId="10" fontId="12" numFmtId="0"/>
    <xf borderId="0" fillId="11" fontId="12" numFmtId="0"/>
    <xf borderId="24" fillId="29" fontId="39" numFmtId="0"/>
    <xf borderId="0" fillId="15" fontId="12" numFmtId="0"/>
    <xf borderId="24" fillId="29" fontId="39" numFmtId="0"/>
    <xf borderId="0" fillId="17" fontId="12" numFmtId="0"/>
    <xf borderId="0" fillId="17" fontId="12" numFmtId="0"/>
    <xf borderId="0" fillId="17" fontId="12" numFmtId="0"/>
    <xf borderId="0" fillId="15" fontId="12" numFmtId="0"/>
    <xf borderId="0" fillId="15" fontId="12" numFmtId="0"/>
    <xf borderId="24" fillId="29" fontId="39" numFmtId="0"/>
    <xf borderId="24" fillId="29" fontId="39" numFmtId="0"/>
    <xf borderId="0" fillId="15" fontId="12" numFmtId="0"/>
    <xf borderId="0" fillId="15" fontId="12" numFmtId="0"/>
    <xf borderId="0" fillId="14" fontId="12" numFmtId="0"/>
    <xf borderId="0" fillId="14" fontId="12" numFmtId="0"/>
    <xf borderId="0" fillId="15" fontId="12" numFmtId="0"/>
    <xf borderId="0" fillId="15" fontId="12" numFmtId="0"/>
    <xf borderId="0" fillId="15" fontId="12" numFmtId="0"/>
    <xf borderId="0" fillId="15" fontId="12" numFmtId="0"/>
    <xf borderId="0" fillId="15" fontId="12" numFmtId="0"/>
    <xf borderId="0" fillId="15" fontId="12" numFmtId="0"/>
    <xf borderId="0" fillId="0" fontId="31" numFmtId="0"/>
    <xf borderId="0" fillId="2" fontId="39" numFmtId="0"/>
    <xf borderId="0" fillId="2" fontId="39" numFmtId="0"/>
    <xf borderId="0" fillId="13" fontId="12" numFmtId="0"/>
    <xf borderId="0" fillId="16" fontId="12" numFmtId="0"/>
    <xf borderId="0" fillId="11" fontId="12" numFmtId="0"/>
    <xf borderId="0" fillId="2" fontId="39" numFmtId="0"/>
    <xf borderId="0" fillId="10" fontId="12" numFmtId="0"/>
    <xf borderId="0" fillId="2" fontId="39" numFmtId="0"/>
    <xf borderId="0" fillId="2" fontId="39" numFmtId="0"/>
    <xf borderId="0" fillId="2" fontId="39" numFmtId="0"/>
    <xf borderId="0" fillId="2" fontId="39" numFmtId="0"/>
    <xf borderId="0" fillId="14" fontId="12" numFmtId="0"/>
    <xf borderId="0" fillId="0" fontId="39" numFmtId="0"/>
    <xf borderId="0" fillId="0" fontId="39" numFmtId="0"/>
    <xf borderId="0" fillId="0" fontId="39" numFmtId="0"/>
    <xf borderId="0" fillId="0" fontId="39" numFmtId="0"/>
    <xf borderId="0" fillId="16" fontId="12" numFmtId="0"/>
    <xf borderId="0" fillId="10" fontId="12" numFmtId="0"/>
    <xf borderId="0" fillId="10" fontId="12" numFmtId="0"/>
    <xf borderId="0" fillId="0" fontId="39" numFmtId="0"/>
    <xf borderId="0" fillId="0" fontId="39" numFmtId="0"/>
    <xf borderId="0" fillId="0" fontId="39" numFmtId="0"/>
    <xf borderId="0" fillId="17" fontId="12" numFmtId="0"/>
    <xf borderId="0" fillId="0" fontId="39" numFmtId="0"/>
    <xf borderId="0" fillId="8" fontId="12" numFmtId="0"/>
    <xf borderId="0" fillId="8" fontId="12" numFmtId="0"/>
    <xf borderId="0" fillId="0" fontId="39" numFmtId="0"/>
    <xf borderId="0" fillId="9" fontId="12" numFmtId="0"/>
    <xf borderId="0" fillId="9" fontId="12" numFmtId="0"/>
    <xf borderId="25" fillId="22" fontId="29" numFmtId="0"/>
    <xf borderId="0" fillId="19" fontId="19" numFmtId="0"/>
    <xf borderId="0" fillId="19" fontId="19" numFmtId="0"/>
    <xf borderId="0" fillId="33" fontId="45" numFmtId="0"/>
    <xf borderId="0" fillId="12" fontId="12" numFmtId="0"/>
    <xf borderId="0" fillId="12" fontId="12" numFmtId="0"/>
    <xf borderId="0" fillId="11" fontId="12" numFmtId="0"/>
    <xf borderId="0" fillId="12" fontId="12" numFmtId="0"/>
    <xf borderId="0" fillId="12" fontId="12" numFmtId="0"/>
    <xf borderId="0" fillId="12" fontId="12" numFmtId="0"/>
    <xf borderId="0" fillId="12" fontId="12" numFmtId="0"/>
    <xf borderId="0" fillId="19" fontId="19" numFmtId="0"/>
    <xf borderId="0" fillId="19" fontId="19" numFmtId="0"/>
    <xf borderId="0" fillId="12" fontId="12" numFmtId="0"/>
    <xf borderId="0" fillId="12" fontId="12" numFmtId="0"/>
    <xf borderId="0" fillId="0" fontId="2" numFmtId="0"/>
    <xf borderId="0" fillId="0" fontId="39" numFmtId="0"/>
    <xf borderId="0" fillId="24" fontId="19" numFmtId="0"/>
    <xf borderId="0" fillId="0" fontId="39" numFmtId="0"/>
    <xf borderId="0" fillId="0" fontId="39" numFmtId="0"/>
    <xf borderId="0" fillId="0" fontId="39" numFmtId="0"/>
    <xf borderId="0" fillId="0" fontId="39" numFmtId="0"/>
    <xf borderId="0" fillId="0" fontId="39" numFmtId="0"/>
    <xf borderId="0" fillId="0" fontId="39" numFmtId="0"/>
    <xf borderId="0" fillId="10" fontId="12" numFmtId="0"/>
    <xf borderId="0" fillId="12" fontId="12" numFmtId="0"/>
    <xf borderId="0" fillId="10" fontId="12" numFmtId="0"/>
    <xf borderId="0" fillId="0" fontId="39" numFmtId="0"/>
    <xf borderId="0" fillId="14" fontId="12" numFmtId="0"/>
    <xf borderId="0" fillId="11" fontId="12" numFmtId="0"/>
    <xf borderId="0" fillId="0" fontId="39" numFmtId="0"/>
    <xf borderId="0" fillId="8" fontId="12" numFmtId="0"/>
    <xf borderId="0" fillId="16" fontId="12" numFmtId="0"/>
    <xf borderId="0" fillId="16" fontId="12" numFmtId="0"/>
    <xf borderId="21" fillId="13" fontId="25" numFmtId="0"/>
    <xf borderId="21" fillId="13" fontId="25" numFmtId="0"/>
    <xf borderId="0" fillId="8" fontId="12" numFmtId="0"/>
    <xf borderId="0" fillId="8" fontId="12" numFmtId="0"/>
    <xf borderId="0" fillId="9" fontId="12" numFmtId="0"/>
    <xf borderId="0" fillId="12" fontId="12" numFmtId="0"/>
    <xf borderId="0" fillId="12" fontId="12" numFmtId="0"/>
    <xf borderId="21" fillId="13" fontId="25" numFmtId="0"/>
    <xf borderId="21" fillId="13" fontId="25" numFmtId="0"/>
    <xf borderId="21" fillId="13" fontId="25" numFmtId="0"/>
    <xf borderId="21" fillId="13" fontId="25" numFmtId="0"/>
    <xf borderId="21" fillId="13" fontId="25" numFmtId="0"/>
    <xf borderId="21" fillId="13" fontId="25" numFmtId="0"/>
    <xf borderId="0" fillId="13" fontId="12" numFmtId="0"/>
    <xf borderId="0" fillId="13" fontId="12" numFmtId="0"/>
    <xf borderId="0" fillId="13" fontId="12" numFmtId="0"/>
    <xf borderId="0" fillId="13" fontId="12" numFmtId="0"/>
    <xf borderId="0" fillId="13" fontId="12" numFmtId="0"/>
    <xf borderId="0" fillId="13" fontId="12" numFmtId="0"/>
    <xf borderId="0" fillId="18" fontId="19" numFmtId="0"/>
    <xf borderId="0" fillId="18" fontId="19" numFmtId="0"/>
    <xf borderId="0" fillId="59" fontId="14" numFmtId="0"/>
    <xf borderId="0" fillId="55" fontId="14" numFmtId="0"/>
    <xf borderId="0" fillId="0" fontId="1" numFmtId="0"/>
    <xf borderId="0" fillId="63" fontId="14" numFmtId="0"/>
    <xf borderId="0" fillId="43" fontId="14" numFmtId="0"/>
    <xf borderId="0" fillId="18" fontId="19" numFmtId="0"/>
    <xf borderId="0" fillId="13" fontId="12" numFmtId="0"/>
    <xf borderId="0" fillId="13" fontId="12" numFmtId="0"/>
    <xf borderId="0" fillId="13" fontId="12" numFmtId="0"/>
    <xf borderId="0" fillId="13" fontId="12" numFmtId="0"/>
    <xf borderId="0" fillId="9" fontId="12" numFmtId="0"/>
    <xf borderId="0" fillId="9" fontId="12" numFmtId="0"/>
    <xf borderId="0" fillId="2" fontId="39" numFmtId="0"/>
    <xf borderId="0" fillId="2" fontId="39" numFmtId="0"/>
    <xf borderId="0" fillId="2" fontId="39" numFmtId="0"/>
    <xf borderId="0" fillId="2" fontId="39" numFmtId="0"/>
    <xf borderId="0" fillId="2" fontId="39" numFmtId="0"/>
    <xf borderId="0" fillId="8" fontId="12" numFmtId="0"/>
    <xf borderId="0" fillId="2" fontId="39" numFmtId="0"/>
    <xf borderId="0" fillId="15" fontId="12" numFmtId="0"/>
    <xf borderId="0" fillId="15" fontId="12" numFmtId="0"/>
    <xf borderId="0" fillId="14" fontId="12" numFmtId="0"/>
    <xf borderId="0" fillId="0" fontId="39" numFmtId="0"/>
    <xf borderId="0" fillId="0" fontId="39" numFmtId="0"/>
    <xf borderId="0" fillId="2" fontId="39" numFmtId="0"/>
    <xf borderId="0" fillId="2" fontId="39" numFmtId="0"/>
    <xf borderId="54" fillId="39" fontId="2" numFmtId="0"/>
    <xf borderId="0" fillId="16" fontId="12" numFmtId="0"/>
    <xf borderId="0" fillId="14" fontId="12" numFmtId="0"/>
    <xf borderId="0" fillId="14" fontId="12" numFmtId="0"/>
    <xf borderId="0" fillId="11" fontId="12" numFmtId="0"/>
    <xf borderId="0" fillId="0" fontId="39" numFmtId="0"/>
    <xf borderId="0" fillId="2" fontId="39" numFmtId="0"/>
    <xf borderId="0" fillId="2" fontId="39" numFmtId="0"/>
    <xf borderId="0" fillId="8" fontId="12" numFmtId="0"/>
    <xf borderId="0" fillId="8" fontId="12" numFmtId="0"/>
    <xf borderId="0" fillId="20" fontId="19" numFmtId="0"/>
    <xf borderId="0" fillId="20" fontId="19" numFmtId="0"/>
    <xf borderId="0" fillId="10" fontId="12" numFmtId="0"/>
    <xf borderId="0" fillId="10" fontId="12" numFmtId="0"/>
    <xf borderId="0" fillId="20" fontId="19" numFmtId="0"/>
    <xf borderId="0" fillId="20" fontId="19" numFmtId="0"/>
    <xf borderId="0" fillId="20" fontId="19" numFmtId="0"/>
    <xf borderId="0" fillId="20" fontId="19" numFmtId="0"/>
    <xf borderId="0" fillId="2" fontId="39" numFmtId="0"/>
    <xf borderId="0" fillId="2" fontId="39" numFmtId="0"/>
    <xf borderId="0" fillId="2" fontId="39" numFmtId="0"/>
    <xf borderId="0" fillId="2" fontId="39" numFmtId="0"/>
    <xf borderId="0" fillId="2" fontId="39" numFmtId="0"/>
    <xf borderId="0" fillId="2" fontId="39" numFmtId="0"/>
    <xf borderId="0" fillId="2" fontId="39" numFmtId="0"/>
    <xf borderId="0" fillId="0" fontId="39" numFmtId="0"/>
    <xf borderId="0" fillId="2" fontId="39" numFmtId="0"/>
    <xf borderId="0" fillId="2" fontId="39" numFmtId="0"/>
    <xf borderId="0" fillId="2" fontId="39" numFmtId="0"/>
    <xf borderId="0" fillId="2" fontId="39" numFmtId="0"/>
    <xf borderId="0" fillId="2" fontId="39" numFmtId="0"/>
    <xf borderId="0" fillId="2" fontId="39" numFmtId="0"/>
    <xf borderId="0" fillId="2" fontId="39" numFmtId="0"/>
    <xf borderId="0" fillId="2" fontId="39" numFmtId="0"/>
    <xf borderId="0" fillId="2" fontId="39" numFmtId="0"/>
    <xf borderId="0" fillId="2" fontId="39" numFmtId="0"/>
    <xf borderId="0" fillId="0" fontId="39" numFmtId="0"/>
    <xf borderId="0" fillId="0" fontId="39" numFmtId="0"/>
    <xf borderId="0" fillId="0" fontId="39" numFmtId="0"/>
    <xf borderId="0" fillId="0" fontId="2" numFmtId="0"/>
    <xf borderId="0" fillId="0" fontId="39" numFmtId="0"/>
    <xf borderId="0" fillId="2" fontId="39" numFmtId="0"/>
    <xf borderId="0" fillId="11" fontId="12" numFmtId="0"/>
    <xf borderId="0" fillId="11" fontId="12" numFmtId="0"/>
    <xf borderId="0" fillId="10" fontId="20" numFmtId="0"/>
    <xf borderId="0" fillId="9" fontId="12" numFmtId="0"/>
    <xf borderId="0" fillId="0" fontId="39" numFmtId="0"/>
    <xf borderId="0" fillId="15" fontId="19" numFmtId="0"/>
    <xf borderId="0" fillId="15" fontId="19" numFmtId="0"/>
    <xf borderId="0" fillId="15" fontId="19" numFmtId="0"/>
    <xf borderId="0" fillId="15" fontId="19" numFmtId="0"/>
    <xf borderId="0" fillId="15" fontId="19" numFmtId="0"/>
    <xf borderId="0" fillId="15" fontId="19" numFmtId="0"/>
    <xf borderId="0" fillId="15" fontId="19" numFmtId="0"/>
    <xf borderId="0" fillId="15" fontId="19" numFmtId="0"/>
    <xf borderId="0" fillId="0" fontId="39" numFmtId="0"/>
    <xf borderId="0" fillId="0" fontId="39" numFmtId="0"/>
    <xf borderId="0" fillId="0" fontId="39" numFmtId="0"/>
    <xf borderId="0" fillId="10" fontId="20" numFmtId="0"/>
    <xf borderId="0" fillId="0" fontId="39" numFmtId="0"/>
    <xf borderId="28" fillId="0" fontId="24" numFmtId="0"/>
    <xf borderId="0" fillId="0" fontId="39" numFmtId="0"/>
    <xf borderId="0" fillId="0" fontId="52" numFmtId="0"/>
    <xf borderId="0" fillId="0" fontId="39" numFmtId="0"/>
    <xf borderId="0" fillId="0" fontId="39" numFmtId="0"/>
    <xf borderId="0" fillId="0" fontId="39" numFmtId="0"/>
    <xf borderId="0" fillId="2" fontId="39" numFmtId="0"/>
    <xf borderId="0" fillId="11" fontId="12" numFmtId="0"/>
    <xf borderId="0" fillId="0" fontId="39" numFmtId="0"/>
    <xf borderId="0" fillId="0" fontId="39" numFmtId="0"/>
    <xf borderId="0" fillId="0" fontId="39" numFmtId="0"/>
    <xf borderId="0" fillId="0" fontId="39" numFmtId="0"/>
    <xf borderId="0" fillId="0" fontId="39" numFmtId="0"/>
    <xf borderId="0" fillId="11" fontId="12" numFmtId="0"/>
    <xf borderId="0" fillId="11" fontId="12" numFmtId="0"/>
    <xf borderId="0" fillId="0" fontId="39" numFmtId="0"/>
    <xf borderId="0" fillId="0" fontId="39" numFmtId="0"/>
    <xf borderId="0" fillId="2" fontId="39" numFmtId="0"/>
    <xf borderId="51" fillId="37" fontId="49" numFmtId="0"/>
    <xf borderId="0" fillId="0" fontId="39" numFmtId="0"/>
    <xf borderId="0" fillId="13" fontId="12" numFmtId="0"/>
    <xf borderId="0" fillId="13" fontId="12" numFmtId="0"/>
    <xf borderId="0" fillId="28" fontId="27" numFmtId="0"/>
    <xf borderId="0" fillId="0" fontId="39" numFmtId="0"/>
    <xf borderId="0" fillId="0" fontId="39" numFmtId="0"/>
    <xf borderId="0" fillId="11" fontId="12" numFmtId="0"/>
    <xf borderId="0" fillId="11" fontId="12" numFmtId="0"/>
    <xf borderId="0" fillId="10" fontId="20" numFmtId="0"/>
    <xf borderId="0" fillId="10" fontId="20" numFmtId="0"/>
    <xf borderId="0" fillId="10" fontId="20" numFmtId="0"/>
    <xf borderId="0" fillId="10" fontId="20" numFmtId="0"/>
    <xf borderId="0" fillId="10" fontId="20" numFmtId="0"/>
    <xf borderId="0" fillId="10" fontId="20" numFmtId="0"/>
    <xf borderId="55" fillId="0" fontId="11" numFmtId="0"/>
    <xf borderId="0" fillId="17" fontId="12" numFmtId="0"/>
    <xf borderId="0" fillId="0" fontId="39" numFmtId="0"/>
    <xf borderId="0" fillId="17" fontId="12" numFmtId="0"/>
    <xf borderId="0" fillId="17" fontId="12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18" fontId="19" numFmtId="0"/>
    <xf borderId="24" fillId="29" fontId="39" numFmtId="0"/>
    <xf borderId="24" fillId="29" fontId="39" numFmtId="0"/>
    <xf borderId="0" fillId="17" fontId="12" numFmtId="0"/>
    <xf borderId="0" fillId="17" fontId="12" numFmtId="0"/>
    <xf borderId="0" fillId="17" fontId="12" numFmtId="0"/>
    <xf borderId="0" fillId="17" fontId="12" numFmtId="0"/>
    <xf borderId="0" fillId="17" fontId="12" numFmtId="0"/>
    <xf borderId="0" fillId="17" fontId="12" numFmtId="0"/>
    <xf borderId="0" fillId="17" fontId="12" numFmtId="0"/>
    <xf borderId="0" fillId="17" fontId="12" numFmtId="0"/>
    <xf borderId="0" fillId="18" fontId="19" numFmtId="0"/>
    <xf borderId="23" fillId="0" fontId="23" numFmtId="0"/>
    <xf borderId="23" fillId="0" fontId="23" numFmtId="0"/>
    <xf borderId="23" fillId="0" fontId="23" numFmtId="0"/>
    <xf borderId="23" fillId="0" fontId="23" numFmtId="0"/>
    <xf borderId="23" fillId="0" fontId="23" numFmtId="0"/>
    <xf borderId="23" fillId="0" fontId="23" numFmtId="0"/>
    <xf borderId="0" fillId="12" fontId="12" numFmtId="0"/>
    <xf borderId="0" fillId="12" fontId="12" numFmtId="0"/>
    <xf borderId="0" fillId="12" fontId="12" numFmtId="0"/>
    <xf borderId="0" fillId="0" fontId="39" numFmtId="0"/>
    <xf borderId="0" fillId="0" fontId="39" numFmtId="0"/>
    <xf borderId="0" fillId="16" fontId="12" numFmtId="0"/>
    <xf borderId="0" fillId="16" fontId="12" numFmtId="0"/>
    <xf borderId="0" fillId="0" fontId="39" numFmtId="0"/>
    <xf borderId="0" fillId="14" fontId="12" numFmtId="0"/>
    <xf borderId="0" fillId="14" fontId="12" numFmtId="0"/>
    <xf borderId="47" fillId="0" fontId="42" numFmtId="0"/>
    <xf borderId="0" fillId="12" fontId="12" numFmtId="0"/>
    <xf borderId="0" fillId="0" fontId="1" numFmtId="0"/>
    <xf borderId="0" fillId="0" fontId="39" numFmtId="0"/>
    <xf borderId="0" fillId="0" fontId="39" numFmtId="0"/>
    <xf borderId="0" fillId="0" fontId="1" numFmtId="0"/>
    <xf borderId="0" fillId="12" fontId="12" numFmtId="0"/>
    <xf borderId="0" fillId="12" fontId="12" numFmtId="0"/>
    <xf borderId="0" fillId="12" fontId="12" numFmtId="0"/>
    <xf borderId="0" fillId="11" fontId="12" numFmtId="0"/>
    <xf borderId="0" fillId="11" fontId="12" numFmtId="0"/>
    <xf borderId="0" fillId="12" fontId="12" numFmtId="0"/>
    <xf borderId="0" fillId="2" fontId="39" numFmtId="0"/>
    <xf borderId="0" fillId="18" fontId="19" numFmtId="0"/>
    <xf borderId="0" fillId="0" fontId="44" numFmtId="0"/>
    <xf borderId="0" fillId="2" fontId="39" numFmtId="0"/>
    <xf borderId="0" fillId="0" fontId="1" numFmtId="0"/>
    <xf borderId="0" fillId="0" fontId="39" numFmtId="0"/>
    <xf borderId="0" fillId="0" fontId="39" numFmtId="0"/>
    <xf borderId="0" fillId="0" fontId="39" numFmtId="0"/>
    <xf borderId="0" fillId="0" fontId="39" numFmtId="0"/>
    <xf borderId="0" fillId="15" fontId="12" numFmtId="0"/>
    <xf borderId="0" fillId="15" fontId="12" numFmtId="0"/>
    <xf borderId="0" fillId="0" fontId="39" numFmtId="0"/>
    <xf borderId="0" fillId="0" fontId="39" numFmtId="0"/>
    <xf borderId="0" fillId="41" fontId="2" numFmtId="0"/>
    <xf borderId="0" fillId="0" fontId="39" numFmtId="0"/>
    <xf borderId="0" fillId="49" fontId="2" numFmtId="0"/>
    <xf borderId="0" fillId="45" fontId="2" numFmtId="0"/>
    <xf borderId="0" fillId="57" fontId="2" numFmtId="0"/>
    <xf borderId="0" fillId="53" fontId="2" numFmtId="0"/>
    <xf borderId="0" fillId="61" fontId="2" numFmtId="0"/>
    <xf borderId="0" fillId="2" fontId="39" numFmtId="0"/>
    <xf borderId="0" fillId="2" fontId="39" numFmtId="0"/>
    <xf borderId="28" fillId="0" fontId="24" numFmtId="0"/>
    <xf borderId="0" fillId="2" fontId="39" numFmtId="0"/>
    <xf borderId="0" fillId="2" fontId="39" numFmtId="0"/>
    <xf borderId="28" fillId="0" fontId="24" numFmtId="0"/>
    <xf borderId="0" fillId="0" fontId="39" numFmtId="0"/>
    <xf borderId="0" fillId="17" fontId="12" numFmtId="0"/>
    <xf borderId="0" fillId="17" fontId="12" numFmtId="0"/>
    <xf borderId="28" fillId="0" fontId="24" numFmtId="0"/>
    <xf borderId="0" fillId="2" fontId="39" numFmtId="0"/>
    <xf borderId="28" fillId="0" fontId="24" numFmtId="0"/>
    <xf borderId="0" fillId="0" fontId="39" numFmtId="0"/>
    <xf borderId="0" fillId="25" fontId="19" numFmtId="0"/>
    <xf borderId="0" fillId="2" fontId="39" numFmtId="0"/>
    <xf borderId="0" fillId="0" fontId="39" numFmtId="0"/>
    <xf borderId="0" fillId="0" fontId="39" numFmtId="0"/>
    <xf borderId="28" fillId="0" fontId="24" numFmtId="0"/>
    <xf borderId="0" fillId="0" fontId="31" numFmtId="0"/>
    <xf borderId="0" fillId="0" fontId="39" numFmtId="0"/>
    <xf borderId="23" fillId="0" fontId="23" numFmtId="0"/>
    <xf borderId="0" fillId="28" fontId="27" numFmtId="0"/>
    <xf borderId="0" fillId="28" fontId="27" numFmtId="0"/>
    <xf borderId="0" fillId="28" fontId="27" numFmtId="0"/>
    <xf borderId="0" fillId="28" fontId="27" numFmtId="0"/>
    <xf borderId="0" fillId="14" fontId="12" numFmtId="0"/>
    <xf borderId="0" fillId="14" fontId="12" numFmtId="0"/>
    <xf borderId="0" fillId="11" fontId="12" numFmtId="0"/>
    <xf borderId="0" fillId="28" fontId="27" numFmtId="0"/>
    <xf borderId="0" fillId="10" fontId="12" numFmtId="0"/>
    <xf borderId="0" fillId="10" fontId="12" numFmtId="0"/>
    <xf borderId="0" fillId="28" fontId="27" numFmtId="0"/>
    <xf borderId="0" fillId="28" fontId="27" numFmtId="0"/>
    <xf borderId="0" fillId="25" fontId="19" numFmtId="0"/>
    <xf borderId="0" fillId="12" fontId="12" numFmtId="0"/>
    <xf borderId="0" fillId="12" fontId="12" numFmtId="0"/>
    <xf borderId="0" fillId="0" fontId="39" numFmtId="0"/>
    <xf borderId="50" fillId="36" fontId="48" numFmtId="0"/>
    <xf borderId="0" fillId="0" fontId="39" numFmtId="0"/>
    <xf borderId="0" fillId="2" fontId="39" numFmtId="0"/>
    <xf borderId="23" fillId="0" fontId="23" numFmtId="0"/>
    <xf borderId="0" fillId="14" fontId="12" numFmtId="0"/>
    <xf borderId="0" fillId="14" fontId="12" numFmtId="0"/>
    <xf borderId="0" fillId="0" fontId="39" numFmtId="0"/>
    <xf borderId="0" fillId="0" fontId="39" numFmtId="0"/>
    <xf borderId="0" fillId="0" fontId="39" numFmtId="0"/>
    <xf borderId="0" fillId="0" fontId="39" numFmtId="0"/>
    <xf borderId="0" fillId="0" fontId="39" numFmtId="0"/>
    <xf borderId="0" fillId="0" fontId="39" numFmtId="0"/>
    <xf borderId="0" fillId="0" fontId="39" numFmtId="0"/>
    <xf borderId="0" fillId="0" fontId="39" numFmtId="0"/>
    <xf borderId="0" fillId="0" fontId="39" numFmtId="0"/>
    <xf borderId="0" fillId="0" fontId="39" numFmtId="0"/>
    <xf borderId="0" fillId="2" fontId="39" numFmtId="0"/>
    <xf borderId="0" fillId="9" fontId="12" numFmtId="0"/>
    <xf borderId="0" fillId="9" fontId="12" numFmtId="0"/>
    <xf borderId="0" fillId="2" fontId="39" numFmtId="0"/>
    <xf borderId="0" fillId="14" fontId="12" numFmtId="0"/>
    <xf borderId="0" fillId="14" fontId="12" numFmtId="0"/>
    <xf borderId="0" fillId="17" fontId="12" numFmtId="0"/>
    <xf borderId="0" fillId="17" fontId="12" numFmtId="0"/>
    <xf borderId="0" fillId="13" fontId="12" numFmtId="0"/>
    <xf borderId="0" fillId="15" fontId="12" numFmtId="0"/>
    <xf borderId="0" fillId="15" fontId="12" numFmtId="0"/>
    <xf borderId="0" fillId="0" fontId="1" numFmtId="0"/>
    <xf borderId="0" fillId="62" fontId="2" numFmtId="0"/>
    <xf borderId="0" fillId="58" fontId="2" numFmtId="0"/>
    <xf borderId="0" fillId="54" fontId="2" numFmtId="0"/>
    <xf borderId="0" fillId="50" fontId="2" numFmtId="0"/>
    <xf borderId="0" fillId="46" fontId="2" numFmtId="0"/>
    <xf borderId="0" fillId="42" fontId="2" numFmtId="0"/>
    <xf borderId="0" fillId="2" fontId="39" numFmtId="0"/>
    <xf borderId="0" fillId="2" fontId="39" numFmtId="0"/>
    <xf borderId="0" fillId="2" fontId="39" numFmtId="0"/>
    <xf borderId="0" fillId="2" fontId="39" numFmtId="0"/>
    <xf borderId="0" fillId="2" fontId="39" numFmtId="0"/>
    <xf borderId="0" fillId="2" fontId="39" numFmtId="0"/>
    <xf borderId="0" fillId="16" fontId="12" numFmtId="0"/>
    <xf borderId="0" fillId="16" fontId="12" numFmtId="0"/>
    <xf borderId="0" fillId="16" fontId="12" numFmtId="0"/>
    <xf borderId="0" fillId="16" fontId="12" numFmtId="0"/>
    <xf borderId="0" fillId="16" fontId="12" numFmtId="0"/>
    <xf borderId="0" fillId="16" fontId="12" numFmtId="0"/>
    <xf borderId="0" fillId="0" fontId="34" numFmtId="0"/>
    <xf borderId="0" fillId="16" fontId="12" numFmtId="0"/>
    <xf borderId="0" fillId="16" fontId="12" numFmtId="0"/>
    <xf borderId="0" fillId="0" fontId="34" numFmtId="0"/>
    <xf borderId="0" fillId="16" fontId="12" numFmtId="0"/>
    <xf borderId="0" fillId="16" fontId="12" numFmtId="0"/>
    <xf borderId="0" fillId="0" fontId="34" numFmtId="0"/>
    <xf borderId="0" fillId="8" fontId="12" numFmtId="0"/>
    <xf borderId="0" fillId="0" fontId="39" numFmtId="0"/>
    <xf borderId="0" fillId="8" fontId="12" numFmtId="0"/>
    <xf borderId="0" fillId="8" fontId="12" numFmtId="0"/>
    <xf borderId="0" fillId="27" fontId="19" numFmtId="0"/>
    <xf borderId="0" fillId="8" fontId="12" numFmtId="0"/>
    <xf borderId="0" fillId="12" fontId="12" numFmtId="0"/>
    <xf borderId="0" fillId="8" fontId="12" numFmtId="0"/>
    <xf borderId="0" fillId="8" fontId="12" numFmtId="0"/>
    <xf borderId="0" fillId="8" fontId="12" numFmtId="0"/>
    <xf borderId="0" fillId="8" fontId="12" numFmtId="0"/>
    <xf borderId="0" fillId="13" fontId="12" numFmtId="0"/>
    <xf borderId="0" fillId="8" fontId="12" numFmtId="0"/>
    <xf borderId="0" fillId="0" fontId="39" numFmtId="0"/>
    <xf borderId="0" fillId="0" fontId="39" numFmtId="0"/>
    <xf borderId="0" fillId="9" fontId="12" numFmtId="0"/>
    <xf borderId="0" fillId="9" fontId="12" numFmtId="0"/>
    <xf borderId="0" fillId="0" fontId="39" numFmtId="0"/>
    <xf borderId="0" fillId="0" fontId="39" numFmtId="0"/>
    <xf borderId="0" fillId="14" fontId="12" numFmtId="0"/>
    <xf borderId="0" fillId="14" fontId="12" numFmtId="0"/>
    <xf borderId="0" fillId="0" fontId="39" numFmtId="0"/>
    <xf borderId="0" fillId="0" fontId="39" numFmtId="0"/>
    <xf borderId="0" fillId="9" fontId="12" numFmtId="0"/>
    <xf borderId="0" fillId="9" fontId="12" numFmtId="0"/>
    <xf borderId="0" fillId="20" fontId="19" numFmtId="0"/>
    <xf borderId="0" fillId="20" fontId="19" numFmtId="0"/>
    <xf borderId="0" fillId="9" fontId="12" numFmtId="0"/>
    <xf borderId="0" fillId="9" fontId="12" numFmtId="0"/>
    <xf borderId="0" fillId="9" fontId="12" numFmtId="0"/>
    <xf borderId="0" fillId="9" fontId="12" numFmtId="0"/>
    <xf borderId="0" fillId="20" fontId="19" numFmtId="0"/>
    <xf borderId="0" fillId="20" fontId="19" numFmtId="0"/>
    <xf borderId="0" fillId="9" fontId="12" numFmtId="0"/>
    <xf borderId="0" fillId="9" fontId="12" numFmtId="0"/>
    <xf borderId="0" fillId="0" fontId="24" numFmtId="0"/>
    <xf borderId="0" fillId="0" fontId="24" numFmtId="0"/>
    <xf borderId="0" fillId="9" fontId="12" numFmtId="0"/>
    <xf borderId="0" fillId="9" fontId="12" numFmtId="0"/>
    <xf borderId="0" fillId="0" fontId="39" numFmtId="0"/>
    <xf borderId="28" fillId="0" fontId="24" numFmtId="0"/>
    <xf borderId="0" fillId="10" fontId="12" numFmtId="0"/>
    <xf borderId="0" fillId="10" fontId="12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16" fontId="12" numFmtId="0"/>
    <xf borderId="0" fillId="16" fontId="12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39" numFmtId="0"/>
    <xf borderId="0" fillId="0" fontId="39" numFmtId="0"/>
    <xf borderId="0" fillId="11" fontId="12" numFmtId="0"/>
    <xf borderId="0" fillId="2" fontId="39" numFmtId="0"/>
    <xf borderId="0" fillId="0" fontId="32" numFmtId="0"/>
    <xf borderId="25" fillId="22" fontId="29" numFmtId="0"/>
    <xf borderId="0" fillId="0" fontId="39" numFmtId="0"/>
    <xf borderId="0" fillId="0" fontId="39" numFmtId="0"/>
    <xf borderId="25" fillId="22" fontId="29" numFmtId="0"/>
    <xf borderId="0" fillId="16" fontId="12" numFmtId="0"/>
    <xf borderId="0" fillId="16" fontId="12" numFmtId="0"/>
    <xf borderId="0" fillId="0" fontId="39" numFmtId="0"/>
    <xf borderId="0" fillId="0" fontId="39" numFmtId="0"/>
    <xf borderId="0" fillId="8" fontId="12" numFmtId="0"/>
    <xf borderId="0" fillId="8" fontId="12" numFmtId="0"/>
    <xf borderId="0" fillId="0" fontId="39" numFmtId="0"/>
    <xf borderId="0" fillId="0" fontId="39" numFmtId="0"/>
    <xf borderId="0" fillId="12" fontId="12" numFmtId="0"/>
    <xf borderId="0" fillId="12" fontId="12" numFmtId="0"/>
    <xf borderId="0" fillId="0" fontId="2" numFmtId="0"/>
    <xf borderId="0" fillId="24" fontId="19" numFmtId="0"/>
    <xf borderId="0" fillId="24" fontId="19" numFmtId="0"/>
    <xf borderId="0" fillId="24" fontId="19" numFmtId="0"/>
    <xf borderId="0" fillId="24" fontId="19" numFmtId="0"/>
    <xf borderId="0" fillId="24" fontId="19" numFmtId="0"/>
    <xf borderId="0" fillId="24" fontId="19" numFmtId="0"/>
    <xf borderId="0" fillId="16" fontId="12" numFmtId="0"/>
    <xf borderId="0" fillId="24" fontId="19" numFmtId="0"/>
    <xf borderId="27" fillId="0" fontId="35" numFmtId="0"/>
    <xf borderId="0" fillId="0" fontId="39" numFmtId="0"/>
    <xf borderId="0" fillId="10" fontId="12" numFmtId="0"/>
    <xf borderId="0" fillId="9" fontId="12" numFmtId="0"/>
    <xf borderId="0" fillId="9" fontId="12" numFmtId="0"/>
    <xf borderId="0" fillId="0" fontId="34" numFmtId="0"/>
    <xf borderId="0" fillId="0" fontId="39" numFmtId="0"/>
    <xf borderId="0" fillId="0" fontId="39" numFmtId="0"/>
    <xf borderId="0" fillId="2" fontId="39" numFmtId="0"/>
    <xf borderId="0" fillId="0" fontId="39" numFmtId="0"/>
    <xf borderId="0" fillId="2" fontId="39" numFmtId="0"/>
    <xf borderId="0" fillId="2" fontId="39" numFmtId="0"/>
    <xf borderId="0" fillId="2" fontId="39" numFmtId="0"/>
    <xf borderId="0" fillId="0" fontId="39" numFmtId="0"/>
    <xf borderId="0" fillId="2" fontId="39" numFmtId="0"/>
    <xf borderId="0" fillId="2" fontId="39" numFmtId="0"/>
    <xf borderId="49" fillId="0" fontId="44" numFmtId="0"/>
    <xf borderId="48" fillId="0" fontId="43" numFmtId="0"/>
    <xf borderId="0" fillId="21" fontId="19" numFmtId="0"/>
    <xf borderId="0" fillId="21" fontId="19" numFmtId="0"/>
    <xf borderId="0" fillId="0" fontId="39" numFmtId="0"/>
    <xf borderId="0" fillId="0" fontId="39" numFmtId="0"/>
    <xf borderId="0" fillId="0" fontId="39" numFmtId="0"/>
    <xf borderId="0" fillId="8" fontId="12" numFmtId="0"/>
    <xf borderId="0" fillId="21" fontId="19" numFmtId="0"/>
    <xf borderId="0" fillId="21" fontId="19" numFmtId="0"/>
    <xf borderId="0" fillId="0" fontId="39" numFmtId="0"/>
    <xf borderId="0" fillId="0" fontId="39" numFmtId="0"/>
    <xf borderId="0" fillId="21" fontId="19" numFmtId="0"/>
    <xf borderId="0" fillId="21" fontId="19" numFmtId="0"/>
    <xf borderId="0" fillId="21" fontId="19" numFmtId="0"/>
    <xf borderId="0" fillId="21" fontId="19" numFmtId="0"/>
    <xf borderId="0" fillId="14" fontId="12" numFmtId="0"/>
    <xf borderId="0" fillId="14" fontId="12" numFmtId="0"/>
    <xf borderId="0" fillId="14" fontId="12" numFmtId="0"/>
    <xf borderId="0" fillId="8" fontId="12" numFmtId="0"/>
    <xf borderId="0" fillId="8" fontId="12" numFmtId="0"/>
    <xf borderId="0" fillId="14" fontId="12" numFmtId="0"/>
    <xf borderId="0" fillId="0" fontId="39" numFmtId="0"/>
    <xf borderId="0" fillId="0" fontId="39" numFmtId="0"/>
    <xf borderId="0" fillId="0" fontId="39" numFmtId="0"/>
    <xf borderId="0" fillId="2" fontId="39" numFmtId="0"/>
    <xf borderId="0" fillId="16" fontId="12" numFmtId="0"/>
    <xf borderId="0" fillId="27" fontId="19" numFmtId="0"/>
    <xf borderId="0" fillId="27" fontId="19" numFmtId="0"/>
    <xf borderId="0" fillId="27" fontId="19" numFmtId="0"/>
    <xf borderId="0" fillId="27" fontId="19" numFmtId="0"/>
    <xf borderId="0" fillId="27" fontId="19" numFmtId="0"/>
    <xf borderId="0" fillId="27" fontId="19" numFmtId="0"/>
    <xf borderId="0" fillId="27" fontId="19" numFmtId="0"/>
    <xf borderId="26" fillId="0" fontId="33" numFmtId="0"/>
    <xf borderId="26" fillId="0" fontId="33" numFmtId="0"/>
    <xf borderId="0" fillId="20" fontId="19" numFmtId="0"/>
    <xf borderId="0" fillId="0" fontId="34" numFmtId="0"/>
    <xf borderId="0" fillId="2" fontId="39" numFmtId="0"/>
    <xf borderId="0" fillId="2" fontId="39" numFmtId="0"/>
    <xf borderId="0" fillId="20" fontId="19" numFmtId="0"/>
    <xf borderId="0" fillId="0" fontId="1" numFmtId="0"/>
    <xf borderId="0" fillId="11" fontId="12" numFmtId="0"/>
    <xf borderId="0" fillId="2" fontId="39" numFmtId="0"/>
    <xf borderId="0" fillId="2" fontId="39" numFmtId="0"/>
    <xf borderId="0" fillId="2" fontId="39" numFmtId="0"/>
    <xf borderId="0" fillId="2" fontId="39" numFmtId="0"/>
    <xf borderId="0" fillId="2" fontId="39" numFmtId="0"/>
    <xf borderId="0" fillId="2" fontId="39" numFmtId="0"/>
    <xf borderId="0" fillId="2" fontId="39" numFmtId="0"/>
    <xf borderId="0" fillId="2" fontId="39" numFmtId="0"/>
  </cellStyleXfs>
  <cellXfs count="149">
    <xf borderId="0" fillId="0" fontId="0" numFmtId="165" xfId="0"/>
    <xf applyAlignment="1" borderId="0" fillId="0" fontId="3" numFmtId="165" xfId="0">
      <alignment vertical="center"/>
    </xf>
    <xf applyAlignment="1" borderId="0" fillId="0" fontId="3" numFmtId="165" xfId="0">
      <alignment horizontal="center" vertical="center"/>
    </xf>
    <xf applyAlignment="1" borderId="0" fillId="0" fontId="3" numFmtId="165" xfId="0">
      <alignment horizontal="center" vertical="center"/>
    </xf>
    <xf applyAlignment="1" borderId="0" fillId="0" fontId="5" numFmtId="164" xfId="1">
      <alignment horizontal="center" vertical="center" wrapText="1"/>
    </xf>
    <xf applyAlignment="1" borderId="0" fillId="0" fontId="6" numFmtId="165" xfId="0">
      <alignment horizontal="center" vertical="center" wrapText="1"/>
    </xf>
    <xf applyAlignment="1" borderId="0" fillId="0" fontId="3" numFmtId="46" xfId="0">
      <alignment horizontal="center" vertical="center"/>
    </xf>
    <xf applyAlignment="1" borderId="0" fillId="0" fontId="7" numFmtId="165" xfId="0">
      <alignment horizontal="center" vertical="center"/>
    </xf>
    <xf applyAlignment="1" borderId="0" fillId="0" fontId="7" numFmtId="165" xfId="0">
      <alignment horizontal="center" vertical="center"/>
    </xf>
    <xf applyAlignment="1" borderId="0" fillId="0" fontId="3" numFmtId="165" xfId="0">
      <alignment horizontal="left" vertical="center"/>
    </xf>
    <xf applyAlignment="1" borderId="0" fillId="0" fontId="8" numFmtId="165" xfId="0">
      <alignment horizontal="center" vertical="center"/>
    </xf>
    <xf applyAlignment="1" borderId="0" fillId="0" fontId="3" numFmtId="1" xfId="0">
      <alignment horizontal="center" vertical="center"/>
    </xf>
    <xf applyAlignment="1" borderId="0" fillId="0" fontId="9" numFmtId="165" xfId="0">
      <alignment horizontal="center" vertical="center" wrapText="1"/>
    </xf>
    <xf applyAlignment="1" borderId="0" fillId="0" fontId="9" numFmtId="15" xfId="0">
      <alignment horizontal="center" vertical="center" wrapText="1"/>
    </xf>
    <xf applyAlignment="1" borderId="0" fillId="0" fontId="8" numFmtId="165" xfId="0">
      <alignment horizontal="center" vertical="center"/>
    </xf>
    <xf applyAlignment="1" borderId="0" fillId="4" fontId="10" numFmtId="165" xfId="0">
      <alignment horizontal="center" vertical="center" wrapText="1"/>
    </xf>
    <xf applyAlignment="1" borderId="4" fillId="3" fontId="10" numFmtId="165" xfId="0">
      <alignment horizontal="center" vertical="center" wrapText="1"/>
    </xf>
    <xf applyAlignment="1" borderId="5" fillId="3" fontId="10" numFmtId="165" xfId="0">
      <alignment horizontal="center" vertical="center" wrapText="1"/>
    </xf>
    <xf applyAlignment="1" borderId="0" fillId="0" fontId="11" numFmtId="165" xfId="0">
      <alignment vertical="center" wrapText="1"/>
    </xf>
    <xf applyAlignment="1" borderId="0" fillId="0" fontId="11" numFmtId="165" xfId="0">
      <alignment horizontal="left" vertical="center" wrapText="1"/>
    </xf>
    <xf applyAlignment="1" borderId="0" fillId="0" fontId="5" numFmtId="20" xfId="2">
      <alignment horizontal="center" vertical="center" wrapText="1"/>
    </xf>
    <xf applyAlignment="1" borderId="0" fillId="0" fontId="7" numFmtId="21" xfId="0">
      <alignment horizontal="center" vertical="center"/>
    </xf>
    <xf applyAlignment="1" borderId="0" fillId="0" fontId="7" numFmtId="1" xfId="3">
      <alignment horizontal="center" vertical="center" wrapText="1"/>
    </xf>
    <xf applyAlignment="1" borderId="0" fillId="0" fontId="5" numFmtId="9" xfId="4">
      <alignment horizontal="center" vertical="center" wrapText="1"/>
    </xf>
    <xf applyAlignment="1" borderId="6" fillId="0" fontId="13" numFmtId="164" xfId="3">
      <alignment horizontal="center" vertical="center"/>
    </xf>
    <xf applyAlignment="1" borderId="0" fillId="0" fontId="13" numFmtId="20" xfId="2">
      <alignment horizontal="center" vertical="center" wrapText="1"/>
    </xf>
    <xf applyAlignment="1" borderId="7" fillId="0" fontId="13" numFmtId="1" xfId="5">
      <alignment horizontal="center" vertical="center" wrapText="1"/>
    </xf>
    <xf applyAlignment="1" borderId="9" fillId="0" fontId="13" numFmtId="9" xfId="4">
      <alignment horizontal="center" vertical="center" wrapText="1"/>
    </xf>
    <xf applyAlignment="1" borderId="6" fillId="0" fontId="13" numFmtId="45" xfId="6">
      <alignment horizontal="center" vertical="center" wrapText="1"/>
    </xf>
    <xf applyAlignment="1" borderId="6" fillId="0" fontId="13" numFmtId="164" xfId="1">
      <alignment horizontal="center" vertical="center" wrapText="1"/>
    </xf>
    <xf applyAlignment="1" borderId="10" fillId="0" fontId="13" numFmtId="164" xfId="1">
      <alignment horizontal="center" vertical="center" wrapText="1"/>
    </xf>
    <xf applyAlignment="1" borderId="9" fillId="0" fontId="13" numFmtId="164" xfId="1">
      <alignment horizontal="center" vertical="center" wrapText="1"/>
    </xf>
    <xf applyAlignment="1" borderId="6" fillId="0" fontId="13" numFmtId="10" xfId="6">
      <alignment horizontal="center" vertical="center"/>
    </xf>
    <xf applyAlignment="1" borderId="6" fillId="0" fontId="13" numFmtId="10" xfId="4">
      <alignment horizontal="center" vertical="center" wrapText="1"/>
    </xf>
    <xf applyAlignment="1" borderId="6" fillId="0" fontId="13" numFmtId="1" xfId="4">
      <alignment horizontal="center" vertical="center" wrapText="1"/>
    </xf>
    <xf applyAlignment="1" borderId="0" fillId="0" fontId="14" numFmtId="165" xfId="0">
      <alignment horizontal="center" vertical="center"/>
    </xf>
    <xf applyAlignment="1" borderId="0" fillId="0" fontId="0" numFmtId="165" xfId="0">
      <alignment vertical="center"/>
    </xf>
    <xf applyAlignment="1" borderId="11" fillId="0" fontId="13" numFmtId="164" xfId="3">
      <alignment horizontal="center" vertical="center"/>
    </xf>
    <xf applyAlignment="1" borderId="12" fillId="0" fontId="13" numFmtId="1" xfId="5">
      <alignment horizontal="center" vertical="center" wrapText="1"/>
    </xf>
    <xf applyAlignment="1" borderId="14" fillId="0" fontId="13" numFmtId="9" xfId="4">
      <alignment horizontal="center" vertical="center" wrapText="1"/>
    </xf>
    <xf applyAlignment="1" borderId="11" fillId="0" fontId="13" numFmtId="45" xfId="6">
      <alignment horizontal="center" vertical="center" wrapText="1"/>
    </xf>
    <xf applyAlignment="1" borderId="11" fillId="0" fontId="13" numFmtId="164" xfId="1">
      <alignment horizontal="center" vertical="center" wrapText="1"/>
    </xf>
    <xf applyAlignment="1" borderId="15" fillId="0" fontId="13" numFmtId="164" xfId="1">
      <alignment horizontal="center" vertical="center" wrapText="1"/>
    </xf>
    <xf applyAlignment="1" borderId="14" fillId="0" fontId="13" numFmtId="164" xfId="1">
      <alignment horizontal="center" vertical="center" wrapText="1"/>
    </xf>
    <xf applyAlignment="1" borderId="11" fillId="0" fontId="13" numFmtId="10" xfId="6">
      <alignment horizontal="center" vertical="center"/>
    </xf>
    <xf applyAlignment="1" borderId="11" fillId="0" fontId="13" numFmtId="10" xfId="4">
      <alignment horizontal="center" vertical="center" wrapText="1"/>
    </xf>
    <xf applyAlignment="1" borderId="11" fillId="0" fontId="13" numFmtId="1" xfId="4">
      <alignment horizontal="center" vertical="center" wrapText="1"/>
    </xf>
    <xf applyAlignment="1" borderId="11" fillId="0" fontId="13" numFmtId="46" xfId="6">
      <alignment horizontal="center" vertical="center" wrapText="1"/>
    </xf>
    <xf applyAlignment="1" borderId="16" fillId="0" fontId="13" numFmtId="20" xfId="2">
      <alignment horizontal="center" vertical="center" wrapText="1"/>
    </xf>
    <xf applyAlignment="1" borderId="17" fillId="0" fontId="13" numFmtId="1" xfId="5">
      <alignment horizontal="center" vertical="center" wrapText="1"/>
    </xf>
    <xf applyAlignment="1" borderId="19" fillId="0" fontId="13" numFmtId="9" xfId="4">
      <alignment horizontal="center" vertical="center" wrapText="1"/>
    </xf>
    <xf applyAlignment="1" borderId="16" fillId="0" fontId="13" numFmtId="45" xfId="6">
      <alignment horizontal="center" vertical="center" wrapText="1"/>
    </xf>
    <xf applyAlignment="1" borderId="16" fillId="0" fontId="13" numFmtId="164" xfId="1">
      <alignment horizontal="center" vertical="center" wrapText="1"/>
    </xf>
    <xf applyAlignment="1" borderId="20" fillId="0" fontId="13" numFmtId="164" xfId="1">
      <alignment horizontal="center" vertical="center" wrapText="1"/>
    </xf>
    <xf applyAlignment="1" borderId="19" fillId="0" fontId="13" numFmtId="164" xfId="1">
      <alignment horizontal="center" vertical="center" wrapText="1"/>
    </xf>
    <xf applyAlignment="1" borderId="16" fillId="0" fontId="13" numFmtId="10" xfId="6">
      <alignment horizontal="center" vertical="center"/>
    </xf>
    <xf applyAlignment="1" borderId="16" fillId="0" fontId="13" numFmtId="1" xfId="6">
      <alignment horizontal="center" vertical="center"/>
    </xf>
    <xf applyAlignment="1" borderId="16" fillId="0" fontId="13" numFmtId="46" xfId="6">
      <alignment horizontal="center" vertical="center"/>
    </xf>
    <xf applyAlignment="1" borderId="0" fillId="0" fontId="5" numFmtId="165" xfId="0">
      <alignment horizontal="center" vertical="center"/>
    </xf>
    <xf applyAlignment="1" borderId="0" fillId="0" fontId="5" numFmtId="165" xfId="0">
      <alignment horizontal="center" vertical="center"/>
    </xf>
    <xf applyAlignment="1" borderId="0" fillId="0" fontId="5" numFmtId="164" xfId="0">
      <alignment horizontal="center" vertical="center"/>
    </xf>
    <xf applyAlignment="1" borderId="0" fillId="0" fontId="5" numFmtId="2" xfId="0">
      <alignment horizontal="center" vertical="center"/>
    </xf>
    <xf applyAlignment="1" borderId="0" fillId="0" fontId="5" numFmtId="46" xfId="0">
      <alignment horizontal="center" vertical="center"/>
    </xf>
    <xf applyAlignment="1" borderId="0" fillId="0" fontId="5" numFmtId="164" xfId="0">
      <alignment horizontal="center" vertical="center"/>
    </xf>
    <xf applyAlignment="1" borderId="0" fillId="0" fontId="5" numFmtId="2" xfId="0">
      <alignment horizontal="center" vertical="center"/>
    </xf>
    <xf applyAlignment="1" borderId="0" fillId="0" fontId="5" numFmtId="46" xfId="0">
      <alignment horizontal="center" vertical="center"/>
    </xf>
    <xf applyAlignment="1" applyProtection="1" borderId="6" fillId="5" fontId="16" numFmtId="165" xfId="7">
      <alignment horizontal="center" vertical="center"/>
      <protection hidden="1" locked="1"/>
    </xf>
    <xf applyAlignment="1" applyProtection="1" borderId="0" fillId="4" fontId="17" numFmtId="165" xfId="7">
      <alignment horizontal="center" vertical="center"/>
      <protection hidden="1" locked="1"/>
    </xf>
    <xf applyAlignment="1" borderId="2" fillId="3" fontId="16" numFmtId="1" xfId="4">
      <alignment horizontal="center" vertical="center"/>
    </xf>
    <xf applyAlignment="1" borderId="3" fillId="3" fontId="16" numFmtId="164" xfId="4">
      <alignment horizontal="center" vertical="center"/>
    </xf>
    <xf applyAlignment="1" borderId="0" fillId="4" fontId="17" numFmtId="20" xfId="2">
      <alignment horizontal="center" vertical="center" wrapText="1"/>
    </xf>
    <xf applyAlignment="1" borderId="1" fillId="6" fontId="16" numFmtId="45" xfId="6">
      <alignment horizontal="center" vertical="center" wrapText="1"/>
    </xf>
    <xf applyAlignment="1" borderId="0" fillId="0" fontId="17" numFmtId="20" xfId="2">
      <alignment horizontal="center" vertical="center" wrapText="1"/>
    </xf>
    <xf applyAlignment="1" borderId="3" fillId="3" fontId="16" numFmtId="1" xfId="4">
      <alignment horizontal="center" vertical="center"/>
    </xf>
    <xf applyAlignment="1" borderId="1" fillId="3" fontId="16" numFmtId="1" xfId="4">
      <alignment horizontal="center" vertical="center"/>
    </xf>
    <xf applyAlignment="1" borderId="4" fillId="3" fontId="16" numFmtId="1" xfId="4">
      <alignment horizontal="center" vertical="center"/>
    </xf>
    <xf applyAlignment="1" borderId="0" fillId="0" fontId="16" numFmtId="20" xfId="2">
      <alignment horizontal="center" vertical="center" wrapText="1"/>
    </xf>
    <xf applyAlignment="1" borderId="1" fillId="3" fontId="16" numFmtId="10" xfId="6">
      <alignment horizontal="center" vertical="center"/>
    </xf>
    <xf applyAlignment="1" borderId="1" fillId="7" fontId="16" numFmtId="10" xfId="0">
      <alignment horizontal="center" vertical="center"/>
    </xf>
    <xf applyAlignment="1" borderId="1" fillId="3" fontId="16" numFmtId="46" xfId="6">
      <alignment horizontal="center" vertical="center" wrapText="1"/>
    </xf>
    <xf applyAlignment="1" borderId="0" fillId="0" fontId="16" numFmtId="1" xfId="6">
      <alignment horizontal="center" vertical="center" wrapText="1"/>
    </xf>
    <xf applyAlignment="1" borderId="0" fillId="0" fontId="18" numFmtId="165" xfId="0">
      <alignment vertical="center"/>
    </xf>
    <xf applyAlignment="1" borderId="0" fillId="0" fontId="18" numFmtId="165" xfId="0">
      <alignment horizontal="left" vertical="center"/>
    </xf>
    <xf applyAlignment="1" borderId="16" fillId="7" fontId="16" numFmtId="10" xfId="0">
      <alignment horizontal="center" vertical="center"/>
    </xf>
    <xf applyAlignment="1" borderId="0" fillId="0" fontId="18" numFmtId="165" xfId="0">
      <alignment horizontal="center" vertical="center"/>
    </xf>
    <xf applyAlignment="1" borderId="0" fillId="0" fontId="18" numFmtId="165" xfId="0">
      <alignment horizontal="center" vertical="center"/>
    </xf>
    <xf applyAlignment="1" borderId="0" fillId="0" fontId="18" numFmtId="9" xfId="0">
      <alignment horizontal="center" vertical="center"/>
    </xf>
    <xf applyAlignment="1" borderId="0" fillId="0" fontId="18" numFmtId="46" xfId="0">
      <alignment horizontal="center" vertical="center"/>
    </xf>
    <xf applyAlignment="1" borderId="0" fillId="0" fontId="18" numFmtId="1" xfId="0">
      <alignment horizontal="center" vertical="center"/>
    </xf>
    <xf applyAlignment="1" borderId="0" fillId="0" fontId="18" numFmtId="10" xfId="0">
      <alignment horizontal="center" vertical="center"/>
    </xf>
    <xf applyAlignment="1" borderId="0" fillId="0" fontId="16" numFmtId="165" xfId="0">
      <alignment horizontal="center" vertical="center"/>
    </xf>
    <xf applyAlignment="1" borderId="0" fillId="0" fontId="16" numFmtId="165" xfId="0">
      <alignment horizontal="center" vertical="center"/>
    </xf>
    <xf applyAlignment="1" borderId="0" fillId="0" fontId="5" numFmtId="165" xfId="0">
      <alignment vertical="center"/>
    </xf>
    <xf applyAlignment="1" borderId="0" fillId="0" fontId="37" numFmtId="165" xfId="0">
      <alignment horizontal="center" vertical="center" wrapText="1"/>
    </xf>
    <xf applyAlignment="1" borderId="0" fillId="0" fontId="17" numFmtId="165" xfId="0">
      <alignment horizontal="center" vertical="center"/>
    </xf>
    <xf applyAlignment="1" borderId="1" fillId="30" fontId="10" numFmtId="165" xfId="0">
      <alignment horizontal="center" vertical="center" wrapText="1"/>
    </xf>
    <xf applyAlignment="1" borderId="2" fillId="30" fontId="10" numFmtId="165" xfId="0">
      <alignment horizontal="center" vertical="center" wrapText="1"/>
    </xf>
    <xf applyAlignment="1" borderId="3" fillId="30" fontId="10" numFmtId="165" xfId="0">
      <alignment horizontal="center" vertical="center" wrapText="1"/>
    </xf>
    <xf applyAlignment="1" borderId="4" fillId="30" fontId="10" numFmtId="165" xfId="0">
      <alignment horizontal="center" vertical="center" wrapText="1"/>
    </xf>
    <xf applyAlignment="1" borderId="4" fillId="6" fontId="16" numFmtId="10" xfId="4">
      <alignment horizontal="center" vertical="center" wrapText="1"/>
    </xf>
    <xf borderId="0" fillId="0" fontId="0" numFmtId="165" xfId="0"/>
    <xf borderId="0" fillId="0" fontId="0" numFmtId="165" xfId="0"/>
    <xf applyAlignment="1" borderId="0" fillId="0" fontId="13" numFmtId="165" xfId="0">
      <alignment horizontal="center" vertical="center"/>
    </xf>
    <xf applyAlignment="1" borderId="0" fillId="0" fontId="13" numFmtId="1" xfId="5">
      <alignment horizontal="center" vertical="center" wrapText="1"/>
    </xf>
    <xf applyAlignment="1" borderId="0" fillId="0" fontId="13" numFmtId="164" xfId="5">
      <alignment horizontal="center" vertical="center" wrapText="1"/>
    </xf>
    <xf applyAlignment="1" borderId="0" fillId="0" fontId="5" numFmtId="165" xfId="0">
      <alignment vertical="center"/>
    </xf>
    <xf applyAlignment="1" borderId="0" fillId="0" fontId="13" numFmtId="165" xfId="0">
      <alignment vertical="center"/>
    </xf>
    <xf borderId="0" fillId="0" fontId="13" numFmtId="165" xfId="0"/>
    <xf applyAlignment="1" borderId="0" fillId="0" fontId="5" numFmtId="165" xfId="0">
      <alignment horizontal="left" vertical="center"/>
    </xf>
    <xf applyAlignment="1" borderId="0" fillId="0" fontId="13" numFmtId="20" xfId="0">
      <alignment horizontal="center" vertical="center"/>
    </xf>
    <xf applyAlignment="1" borderId="0" fillId="0" fontId="13" numFmtId="15" xfId="0">
      <alignment horizontal="center" vertical="center"/>
    </xf>
    <xf applyAlignment="1" borderId="0" fillId="0" fontId="14" numFmtId="165" xfId="0">
      <alignment horizontal="center" vertical="center"/>
    </xf>
    <xf applyAlignment="1" borderId="40" fillId="30" fontId="10" numFmtId="165" xfId="0">
      <alignment horizontal="center" vertical="center" wrapText="1"/>
    </xf>
    <xf applyAlignment="1" borderId="40" fillId="3" fontId="16" numFmtId="9" xfId="1016">
      <alignment horizontal="center" vertical="center"/>
    </xf>
    <xf applyAlignment="1" borderId="41" fillId="0" fontId="13" numFmtId="164" xfId="5">
      <alignment horizontal="center" vertical="center" wrapText="1"/>
    </xf>
    <xf applyAlignment="1" borderId="42" fillId="0" fontId="13" numFmtId="164" xfId="5">
      <alignment horizontal="center" vertical="center" wrapText="1"/>
    </xf>
    <xf applyAlignment="1" borderId="43" fillId="0" fontId="13" numFmtId="164" xfId="5">
      <alignment horizontal="center" vertical="center" wrapText="1"/>
    </xf>
    <xf applyAlignment="1" borderId="8" fillId="0" fontId="13" numFmtId="9" xfId="1016">
      <alignment horizontal="center" vertical="center" wrapText="1"/>
    </xf>
    <xf applyAlignment="1" borderId="44" fillId="0" fontId="13" numFmtId="9" xfId="1016">
      <alignment horizontal="center" vertical="center" wrapText="1"/>
    </xf>
    <xf applyAlignment="1" borderId="13" fillId="0" fontId="13" numFmtId="9" xfId="1016">
      <alignment horizontal="center" vertical="center" wrapText="1"/>
    </xf>
    <xf applyAlignment="1" borderId="45" fillId="0" fontId="13" numFmtId="9" xfId="1016">
      <alignment horizontal="center" vertical="center" wrapText="1"/>
    </xf>
    <xf applyAlignment="1" borderId="18" fillId="0" fontId="13" numFmtId="9" xfId="1016">
      <alignment horizontal="center" vertical="center" wrapText="1"/>
    </xf>
    <xf applyAlignment="1" borderId="46" fillId="0" fontId="13" numFmtId="9" xfId="1016">
      <alignment horizontal="center" vertical="center" wrapText="1"/>
    </xf>
    <xf borderId="0" fillId="0" fontId="4" numFmtId="165" xfId="553"/>
    <xf applyAlignment="1" borderId="32" fillId="32" fontId="14" numFmtId="165" xfId="0">
      <alignment horizontal="center"/>
    </xf>
    <xf applyAlignment="1" borderId="30" fillId="0" fontId="0" numFmtId="3" xfId="0">
      <alignment horizontal="center"/>
    </xf>
    <xf applyAlignment="1" borderId="32" fillId="32" fontId="14" numFmtId="165" xfId="0">
      <alignment horizontal="center" textRotation="90"/>
    </xf>
    <xf applyAlignment="1" borderId="30" fillId="31" fontId="0" numFmtId="14" xfId="0">
      <alignment horizontal="center" textRotation="90"/>
    </xf>
    <xf borderId="34" fillId="31" fontId="40" numFmtId="20" xfId="0"/>
    <xf borderId="32" fillId="31" fontId="40" numFmtId="165" xfId="0"/>
    <xf borderId="35" fillId="31" fontId="40" numFmtId="20" xfId="0"/>
    <xf borderId="37" fillId="31" fontId="40" numFmtId="20" xfId="0"/>
    <xf borderId="30" fillId="31" fontId="40" numFmtId="165" xfId="0"/>
    <xf borderId="31" fillId="31" fontId="40" numFmtId="20" xfId="0"/>
    <xf borderId="33" fillId="31" fontId="40" numFmtId="20" xfId="0"/>
    <xf borderId="38" fillId="31" fontId="40" numFmtId="165" xfId="0"/>
    <xf borderId="39" fillId="31" fontId="40" numFmtId="20" xfId="0"/>
    <xf borderId="0" fillId="0" fontId="4" numFmtId="165" xfId="0"/>
    <xf applyAlignment="1" borderId="0" fillId="0" fontId="0" numFmtId="3" xfId="0">
      <alignment horizontal="center"/>
    </xf>
    <xf applyAlignment="1" borderId="13" fillId="0" fontId="13" numFmtId="1" xfId="5">
      <alignment horizontal="center" vertical="center" wrapText="1"/>
    </xf>
    <xf borderId="0" fillId="0" fontId="14" numFmtId="165" xfId="0"/>
    <xf applyAlignment="1" borderId="0" fillId="0" fontId="4" numFmtId="165" xfId="0">
      <alignment horizontal="left"/>
    </xf>
    <xf borderId="0" fillId="0" fontId="0" numFmtId="3" xfId="0"/>
    <xf applyAlignment="1" borderId="0" fillId="0" fontId="0" numFmtId="3" xfId="0">
      <alignment horizontal="left"/>
    </xf>
    <xf applyAlignment="1" borderId="34" fillId="64" fontId="0" numFmtId="165" xfId="0">
      <alignment horizontal="center" textRotation="90"/>
    </xf>
    <xf borderId="36" fillId="0" fontId="0" numFmtId="1" xfId="0"/>
    <xf applyAlignment="1" borderId="30" fillId="0" fontId="0" numFmtId="1" xfId="0">
      <alignment horizontal="center"/>
    </xf>
    <xf applyAlignment="1" borderId="30" fillId="0" fontId="0" numFmtId="1" xfId="0">
      <alignment horizontal="center"/>
    </xf>
    <xf borderId="0" fillId="0" fontId="0" numFmtId="0" xfId="0"/>
  </cellXfs>
  <cellStyles count="1060">
    <cellStyle name="Porcentual 2 68" xfId="0"/>
    <cellStyle name="Porcentual 2 69" xfId="1"/>
    <cellStyle builtinId="15" name="Title" xfId="2"/>
    <cellStyle name="Porcentual 2 60" xfId="3"/>
    <cellStyle name="Porcentual 2 61" xfId="4"/>
    <cellStyle name="Porcentual 2 62" xfId="5"/>
    <cellStyle name="Porcentual 2 16" xfId="6"/>
    <cellStyle name="Normal 2 28 2" xfId="7"/>
    <cellStyle name="Porcentual 2 65" xfId="8"/>
    <cellStyle name="Porcentual 2 66" xfId="9"/>
    <cellStyle name="Porcentual 2 67" xfId="10"/>
    <cellStyle name="60% - Énfasis3 6" xfId="11"/>
    <cellStyle name="60% - Énfasis3 7" xfId="12"/>
    <cellStyle name="60% - Énfasis3 4" xfId="13"/>
    <cellStyle name="60% - Énfasis3 5" xfId="14"/>
    <cellStyle name="60% - Énfasis3 2" xfId="15"/>
    <cellStyle name="60% - Énfasis3 3" xfId="16"/>
    <cellStyle name="60% - Énfasis3 8" xfId="17"/>
    <cellStyle name="60% - Énfasis3 9" xfId="18"/>
    <cellStyle name="Total 9" xfId="19"/>
    <cellStyle name="Título 1 3" xfId="20"/>
    <cellStyle name="Total 3" xfId="21"/>
    <cellStyle builtinId="29" name="Accent1" xfId="22"/>
    <cellStyle name="Style 1" xfId="23"/>
    <cellStyle builtinId="37" name="Accent3" xfId="24"/>
    <cellStyle builtinId="33" name="Accent2" xfId="25"/>
    <cellStyle builtinId="45" name="Accent5" xfId="26"/>
    <cellStyle builtinId="41" name="Accent4" xfId="27"/>
    <cellStyle name="40% - Énfasis6 2 2 2" xfId="28"/>
    <cellStyle name="Normal 4 2" xfId="29"/>
    <cellStyle name="Normal 5 3" xfId="30"/>
    <cellStyle name="Título 1 6" xfId="31"/>
    <cellStyle name="Porcentual 2 80" xfId="32"/>
    <cellStyle name="Porcentual 2 5" xfId="33"/>
    <cellStyle name="Título 1 7" xfId="34"/>
    <cellStyle name="Normal 23 9" xfId="35"/>
    <cellStyle name="Normal 23 8" xfId="36"/>
    <cellStyle name="Porcentual 2 126" xfId="37"/>
    <cellStyle name="Porcentual 2 64" xfId="38"/>
    <cellStyle name="Normal 23 3" xfId="39"/>
    <cellStyle name="Normal 23 2" xfId="40"/>
    <cellStyle name="Normal 23 5" xfId="41"/>
    <cellStyle name="Normal 23 4" xfId="42"/>
    <cellStyle name="Normal 23 7" xfId="43"/>
    <cellStyle name="20% - Énfasis5 7 2 2" xfId="44"/>
    <cellStyle builtinId="0" name="Normal" xfId="45"/>
    <cellStyle name="20% - Énfasis6 7 2 2" xfId="46"/>
    <cellStyle name="20% - Énfasis4 4 2 2" xfId="47"/>
    <cellStyle name="40% - Énfasis3 8 2" xfId="48"/>
    <cellStyle name="40% - Énfasis3 8 3" xfId="49"/>
    <cellStyle name="20% - Énfasis6 5 2" xfId="50"/>
    <cellStyle name="20% - Énfasis6 5 3" xfId="51"/>
    <cellStyle name="40% - Énfasis1 4 2 2" xfId="52"/>
    <cellStyle name="20% - Énfasis4 4 3" xfId="53"/>
    <cellStyle name="20% - Énfasis4 4 2" xfId="54"/>
    <cellStyle name="20% - Énfasis5 5 2 2" xfId="55"/>
    <cellStyle name="Normal 2 50" xfId="56"/>
    <cellStyle name="CCS_Normal 2" xfId="57"/>
    <cellStyle name="Incorrecto 8" xfId="58"/>
    <cellStyle name="20% - Énfasis5 9 2 2" xfId="59"/>
    <cellStyle name="60% - Énfasis5 7" xfId="60"/>
    <cellStyle name="Incorrecto 2" xfId="61"/>
    <cellStyle name="Incorrecto 3" xfId="62"/>
    <cellStyle name="Incorrecto 4" xfId="63"/>
    <cellStyle name="Incorrecto 5" xfId="64"/>
    <cellStyle name="Incorrecto 6" xfId="65"/>
    <cellStyle name="Incorrecto 7" xfId="66"/>
    <cellStyle name="Porcentual 2 63" xfId="67"/>
    <cellStyle name="20% - Énfasis5 8 2" xfId="68"/>
    <cellStyle name="20% - Énfasis5 8 3" xfId="69"/>
    <cellStyle name="Porcentual 4" xfId="70"/>
    <cellStyle name="Normal 2 82" xfId="71"/>
    <cellStyle name="Normal 2 83" xfId="72"/>
    <cellStyle name="40% - Énfasis2 3 2 2" xfId="73"/>
    <cellStyle name="Normal 2 56" xfId="74"/>
    <cellStyle name="Normal 2 86" xfId="75"/>
    <cellStyle name="20% - Énfasis2 9 2 2" xfId="76"/>
    <cellStyle name="Énfasis4 8" xfId="77"/>
    <cellStyle name="40% - Énfasis1 6 2" xfId="78"/>
    <cellStyle name="40% - Énfasis1 6 3" xfId="79"/>
    <cellStyle name="Porcentual 2 136" xfId="80"/>
    <cellStyle name="Porcentual 2 13" xfId="81"/>
    <cellStyle name="Normal 3" xfId="82"/>
    <cellStyle name="20% - Énfasis2 7 2 2" xfId="83"/>
    <cellStyle name="Normal 2 2 16" xfId="84"/>
    <cellStyle name="40% - Énfasis3 4 2 2" xfId="85"/>
    <cellStyle name="40% - Énfasis4 6 2" xfId="86"/>
    <cellStyle name="Normal 5" xfId="87"/>
    <cellStyle name="20% - Énfasis6 9 2 2" xfId="88"/>
    <cellStyle name="Normal 4 4" xfId="89"/>
    <cellStyle name="Normal 4 3" xfId="90"/>
    <cellStyle name="Énfasis4 7" xfId="91"/>
    <cellStyle name="Normal 4" xfId="92"/>
    <cellStyle name="Énfasis4 6" xfId="93"/>
    <cellStyle name="20% - Énfasis2 2 2 2" xfId="94"/>
    <cellStyle name="Normal 6" xfId="95"/>
    <cellStyle name="Porcentual 2 137" xfId="96"/>
    <cellStyle name="40% - Énfasis5 9 2" xfId="97"/>
    <cellStyle name="Normal 2 15 2" xfId="98"/>
    <cellStyle name="20% - Énfasis6 8 3" xfId="99"/>
    <cellStyle name="20% - Énfasis6 8 2" xfId="100"/>
    <cellStyle name="Texto explicativo 7" xfId="101"/>
    <cellStyle name="Énfasis4 2" xfId="102"/>
    <cellStyle name="Normal 2 98" xfId="103"/>
    <cellStyle name="Normal 37" xfId="104"/>
    <cellStyle name="Normal 36" xfId="105"/>
    <cellStyle name="Normal 2 5 2" xfId="106"/>
    <cellStyle name="40% - Énfasis5 6 2" xfId="107"/>
    <cellStyle name="Normal 2 77" xfId="108"/>
    <cellStyle name="Normal 2 76" xfId="109"/>
    <cellStyle name="Normal 2 75" xfId="110"/>
    <cellStyle name="Normal 2 74" xfId="111"/>
    <cellStyle name="Normal 2 73" xfId="112"/>
    <cellStyle name="Normal 2 72" xfId="113"/>
    <cellStyle name="Normal 2 71" xfId="114"/>
    <cellStyle name="Normal 2 70" xfId="115"/>
    <cellStyle name="Normal 2 10 2" xfId="116"/>
    <cellStyle name="Porcentual 2 138" xfId="117"/>
    <cellStyle name="20% - Énfasis6 2 3" xfId="118"/>
    <cellStyle name="20% - Énfasis6 2 2" xfId="119"/>
    <cellStyle name="Normal 31" xfId="120"/>
    <cellStyle name="20% - Énfasis5 6 2" xfId="121"/>
    <cellStyle name="20% - Énfasis1 7 2" xfId="122"/>
    <cellStyle name="Porcentual 2 135" xfId="123"/>
    <cellStyle name="40% - Énfasis2 4 2 2" xfId="124"/>
    <cellStyle name="40% - Énfasis4 9" xfId="125"/>
    <cellStyle name="40% - Énfasis4 8" xfId="126"/>
    <cellStyle name="60% - Énfasis4 3" xfId="127"/>
    <cellStyle name="40% - Énfasis4 3" xfId="128"/>
    <cellStyle name="40% - Énfasis4 2" xfId="129"/>
    <cellStyle builtinId="49" name="Accent6" xfId="130"/>
    <cellStyle name="40% - Énfasis4 7" xfId="131"/>
    <cellStyle name="40% - Énfasis4 6" xfId="132"/>
    <cellStyle name="40% - Énfasis4 5" xfId="133"/>
    <cellStyle name="40% - Énfasis4 4" xfId="134"/>
    <cellStyle name="Texto de advertencia 4" xfId="135"/>
    <cellStyle name="40% - Énfasis5 2 2 2" xfId="136"/>
    <cellStyle name="Porcentual 2 134" xfId="137"/>
    <cellStyle name="20% - Énfasis1 3 2 2" xfId="138"/>
    <cellStyle name="20% - Énfasis2 3 2" xfId="139"/>
    <cellStyle name="20% - Énfasis2 3 3" xfId="140"/>
    <cellStyle builtinId="28" name="Neutral" xfId="141"/>
    <cellStyle name="40% - Énfasis5 4 2" xfId="142"/>
    <cellStyle name="40% - Énfasis5 4 3" xfId="143"/>
    <cellStyle name="40% - Énfasis1 5 3" xfId="144"/>
    <cellStyle name="40% - Énfasis1 5 2" xfId="145"/>
    <cellStyle name="Porcentual 2 93" xfId="146"/>
    <cellStyle name="Salida 5" xfId="147"/>
    <cellStyle name="Salida 6" xfId="148"/>
    <cellStyle name="Salida 7" xfId="149"/>
    <cellStyle name="40% - Énfasis2 4 3" xfId="150"/>
    <cellStyle name="40% - Énfasis2 4 2" xfId="151"/>
    <cellStyle name="Normal 8 2" xfId="152"/>
    <cellStyle name="Porcentual 2 133" xfId="153"/>
    <cellStyle name="Porcentual 2 24" xfId="154"/>
    <cellStyle name="Porcentaje 2 3" xfId="155"/>
    <cellStyle name="Porcentual 2 11" xfId="156"/>
    <cellStyle name="Porcentual 2 10" xfId="157"/>
    <cellStyle name="40% - Énfasis3 2 2 2" xfId="158"/>
    <cellStyle name="Porcentual 2 12" xfId="159"/>
    <cellStyle name="40% - Énfasis6 9 2 2" xfId="160"/>
    <cellStyle name="Porcentual 2 14" xfId="161"/>
    <cellStyle name="Porcentual 2 17" xfId="162"/>
    <cellStyle name="Normal 2 14" xfId="163"/>
    <cellStyle name="Porcentual 2 19" xfId="164"/>
    <cellStyle name="Porcentual 2 18" xfId="165"/>
    <cellStyle name="Título 1 2" xfId="166"/>
    <cellStyle name="Normal 41" xfId="167"/>
    <cellStyle name="Título 1 4" xfId="168"/>
    <cellStyle name="Título 1 5" xfId="169"/>
    <cellStyle name="20% - Énfasis4 2 3" xfId="170"/>
    <cellStyle name="20% - Énfasis4 2 2" xfId="171"/>
    <cellStyle name="Porcentual 2 132" xfId="172"/>
    <cellStyle name="Texto de advertencia 2" xfId="173"/>
    <cellStyle name="Cálculo 2" xfId="174"/>
    <cellStyle name="Cálculo 3" xfId="175"/>
    <cellStyle name="Style 2" xfId="176"/>
    <cellStyle name="Cálculo 6" xfId="177"/>
    <cellStyle name="Cálculo 7" xfId="178"/>
    <cellStyle name="Cálculo 4" xfId="179"/>
    <cellStyle name="Cálculo 5" xfId="180"/>
    <cellStyle name="Cálculo 8" xfId="181"/>
    <cellStyle name="Cálculo 9" xfId="182"/>
    <cellStyle name="40% - Énfasis6 5 2" xfId="183"/>
    <cellStyle name="40% - Énfasis6 5 3" xfId="184"/>
    <cellStyle name="40% - Énfasis1 6 2 2" xfId="185"/>
    <cellStyle name="Porcentual 2 131" xfId="186"/>
    <cellStyle name="Normal 48" xfId="187"/>
    <cellStyle name="Normal 49" xfId="188"/>
    <cellStyle name="Normal 46" xfId="189"/>
    <cellStyle name="Normal 47" xfId="190"/>
    <cellStyle name="Normal 44" xfId="191"/>
    <cellStyle name="Normal 45" xfId="192"/>
    <cellStyle name="Normal 42" xfId="193"/>
    <cellStyle name="Normal 43" xfId="194"/>
    <cellStyle name="Normal 40" xfId="195"/>
    <cellStyle name="60% - Énfasis4 7" xfId="196"/>
    <cellStyle name="Porcentual 2 86" xfId="197"/>
    <cellStyle name="Porcentual 2 87" xfId="198"/>
    <cellStyle name="Porcentual 2 84" xfId="199"/>
    <cellStyle name="Porcentual 2 130" xfId="200"/>
    <cellStyle name="Porcentual 2 82" xfId="201"/>
    <cellStyle name="Porcentual 2 83" xfId="202"/>
    <cellStyle name="20% - Énfasis2 5 2" xfId="203"/>
    <cellStyle name="20% - Énfasis2 5 3" xfId="204"/>
    <cellStyle name="Porcentual 2 123" xfId="205"/>
    <cellStyle name="Normal 28" xfId="206"/>
    <cellStyle name="Porcentual 2 89" xfId="207"/>
    <cellStyle name="20% - Énfasis3 7 3" xfId="208"/>
    <cellStyle name="20% - Énfasis3 7 2" xfId="209"/>
    <cellStyle builtinId="24" name="Linked Cell" xfId="210"/>
    <cellStyle name="40% - Énfasis6 7 2 2" xfId="211"/>
    <cellStyle name="40% - Énfasis3 6 2" xfId="212"/>
    <cellStyle name="40% - Énfasis3 6 3" xfId="213"/>
    <cellStyle name="40% - Énfasis4 5 2 2" xfId="214"/>
    <cellStyle name="Normal 29" xfId="215"/>
    <cellStyle name="Porcentual 2 85" xfId="216"/>
    <cellStyle name="40% - Énfasis6 6 3" xfId="217"/>
    <cellStyle name="40% - Énfasis4 8 2 2" xfId="218"/>
    <cellStyle name="40% - Énfasis4 8 3" xfId="219"/>
    <cellStyle name="40% - Énfasis4 8 2" xfId="220"/>
    <cellStyle name="40% - Énfasis2 7 2 2" xfId="221"/>
    <cellStyle name="Porcentaje 2 2" xfId="222"/>
    <cellStyle name="40% - Énfasis4 7 2 2" xfId="223"/>
    <cellStyle name="Porcentual 2 81" xfId="224"/>
    <cellStyle name="40% - Énfasis4 3 2 2" xfId="225"/>
    <cellStyle name="40% - Énfasis4 9 2" xfId="226"/>
    <cellStyle name="60% - Énfasis1 4" xfId="227"/>
    <cellStyle name="40% - Énfasis2 9 2 2" xfId="228"/>
    <cellStyle name="40% - Énfasis1 7" xfId="229"/>
    <cellStyle name="40% - Énfasis1 4" xfId="230"/>
    <cellStyle name="40% - Énfasis1 5" xfId="231"/>
    <cellStyle name="40% - Énfasis1 2" xfId="232"/>
    <cellStyle name="40% - Énfasis1 3" xfId="233"/>
    <cellStyle name="Énfasis2 3" xfId="234"/>
    <cellStyle name="Énfasis2 2" xfId="235"/>
    <cellStyle name="Porcentaje 3" xfId="236"/>
    <cellStyle name="Porcentaje 2" xfId="237"/>
    <cellStyle name="40% - Énfasis2 5 2 2" xfId="238"/>
    <cellStyle name="Énfasis2 6" xfId="239"/>
    <cellStyle name="40% - Énfasis1 8" xfId="240"/>
    <cellStyle name="40% - Énfasis1 9" xfId="241"/>
    <cellStyle name="20% - Énfasis4 9 2 2" xfId="242"/>
    <cellStyle name="Normal 5 2" xfId="243"/>
    <cellStyle name="20% - Énfasis3 8" xfId="244"/>
    <cellStyle name="20% - Énfasis3 9" xfId="245"/>
    <cellStyle name="Porcentual 2 88" xfId="246"/>
    <cellStyle name="20% - Énfasis3 2" xfId="247"/>
    <cellStyle name="20% - Énfasis3 3" xfId="248"/>
    <cellStyle name="20% - Énfasis3 6" xfId="249"/>
    <cellStyle name="20% - Énfasis3 7" xfId="250"/>
    <cellStyle name="20% - Énfasis3 4" xfId="251"/>
    <cellStyle name="20% - Énfasis3 5" xfId="252"/>
    <cellStyle name="60% - Énfasis1 6" xfId="253"/>
    <cellStyle name="20% - Énfasis4 5" xfId="254"/>
    <cellStyle name="20% - Énfasis4 4" xfId="255"/>
    <cellStyle name="20% - Énfasis4 7" xfId="256"/>
    <cellStyle name="20% - Énfasis4 6" xfId="257"/>
    <cellStyle name="20% - Énfasis4 3" xfId="258"/>
    <cellStyle name="20% - Énfasis4 2" xfId="259"/>
    <cellStyle name="Normal 2 20" xfId="260"/>
    <cellStyle name="Normal 2 21" xfId="261"/>
    <cellStyle name="Normal 2 22" xfId="262"/>
    <cellStyle name="Normal 2 23" xfId="263"/>
    <cellStyle name="20% - Énfasis4 9" xfId="264"/>
    <cellStyle name="20% - Énfasis4 8" xfId="265"/>
    <cellStyle name="Normal 2 26" xfId="266"/>
    <cellStyle name="Normal 2 27" xfId="267"/>
    <cellStyle name="Porcentual 2 55" xfId="268"/>
    <cellStyle name="Porcentual 2 54" xfId="269"/>
    <cellStyle name="Porcentual 2 57" xfId="270"/>
    <cellStyle name="20% - Énfasis1 3" xfId="271"/>
    <cellStyle name="Normal 6 3 2" xfId="272"/>
    <cellStyle name="Porcentual 2 50" xfId="273"/>
    <cellStyle name="Porcentual 2 53" xfId="274"/>
    <cellStyle name="Porcentual 2 52" xfId="275"/>
    <cellStyle name="Normal 23 6" xfId="276"/>
    <cellStyle name="Porcentual 2 59" xfId="277"/>
    <cellStyle name="20% - Énfasis4 3 2 2" xfId="278"/>
    <cellStyle builtinId="27" name="Bad" xfId="279"/>
    <cellStyle name="20% - Énfasis2 4 2 2" xfId="280"/>
    <cellStyle name="20% - Énfasis1 8 2 2" xfId="281"/>
    <cellStyle name="Porcentual 2 114" xfId="282"/>
    <cellStyle name="20% - Énfasis1 8 2" xfId="283"/>
    <cellStyle name="Normal 2 123" xfId="284"/>
    <cellStyle name="Normal 2 124" xfId="285"/>
    <cellStyle name="Normal 2 126" xfId="286"/>
    <cellStyle name="Porcentual 2 25" xfId="287"/>
    <cellStyle builtinId="22" name="Calculation" xfId="288"/>
    <cellStyle name="Normal 2 129" xfId="289"/>
    <cellStyle name="Porcentual 2 42" xfId="290"/>
    <cellStyle name="Título 3 7" xfId="291"/>
    <cellStyle name="Título 9" xfId="292"/>
    <cellStyle name="Título 8" xfId="293"/>
    <cellStyle name="Normal 68" xfId="294"/>
    <cellStyle name="Porcentual 2 11 2" xfId="295"/>
    <cellStyle name="Porcentaje 3 2" xfId="296"/>
    <cellStyle name="20% - Énfasis1 4 2" xfId="297"/>
    <cellStyle name="20% - Énfasis1 4 3" xfId="298"/>
    <cellStyle name="Título 5" xfId="299"/>
    <cellStyle name="Porcentual 2 21" xfId="300"/>
    <cellStyle name="Normal 65" xfId="301"/>
    <cellStyle name="Texto explicativo 6" xfId="302"/>
    <cellStyle name="Texto explicativo 5" xfId="303"/>
    <cellStyle name="Texto explicativo 4" xfId="304"/>
    <cellStyle name="Texto explicativo 3" xfId="305"/>
    <cellStyle name="Texto explicativo 2" xfId="306"/>
    <cellStyle name="Porcentual 2 113" xfId="307"/>
    <cellStyle name="Porcentual 2" xfId="308"/>
    <cellStyle name="Porcentual 2 23" xfId="309"/>
    <cellStyle builtinId="5" name="Percent" xfId="310"/>
    <cellStyle name="Texto explicativo 9" xfId="311"/>
    <cellStyle name="Normal_FormPil" xfId="312"/>
    <cellStyle name="Salida 4" xfId="313"/>
    <cellStyle builtinId="40" name="60% - Accent3" xfId="314"/>
    <cellStyle name="Porcentual 2 78" xfId="315"/>
    <cellStyle name="Normal 2 29 2" xfId="316"/>
    <cellStyle name="20% - Énfasis6 6 3" xfId="317"/>
    <cellStyle name="20% - Énfasis6 6 2" xfId="318"/>
    <cellStyle builtinId="36" name="60% - Accent2" xfId="319"/>
    <cellStyle name="Total 8" xfId="320"/>
    <cellStyle name="Porcentual 2 103" xfId="321"/>
    <cellStyle name="40% - Énfasis2 2 3" xfId="322"/>
    <cellStyle name="40% - Énfasis2 2 2" xfId="323"/>
    <cellStyle name="20% - Énfasis1 6 2 2" xfId="324"/>
    <cellStyle name="Total 2" xfId="325"/>
    <cellStyle name="Total 5" xfId="326"/>
    <cellStyle name="Total 4" xfId="327"/>
    <cellStyle name="Total 7" xfId="328"/>
    <cellStyle name="Total 6" xfId="329"/>
    <cellStyle name="Encabezado 4 8" xfId="330"/>
    <cellStyle name="Porcentual 2 70" xfId="331"/>
    <cellStyle name="Énfasis4 9" xfId="332"/>
    <cellStyle builtinId="23" name="Check Cell" xfId="333"/>
    <cellStyle name="Encabezado 4 9" xfId="334"/>
    <cellStyle name="Énfasis4 5" xfId="335"/>
    <cellStyle name="Énfasis4 4" xfId="336"/>
    <cellStyle name="20% - Énfasis3 4 2 2" xfId="337"/>
    <cellStyle name="40% - Énfasis2 2 2 2" xfId="338"/>
    <cellStyle name="Énfasis4 3" xfId="339"/>
    <cellStyle name="20% - Énfasis2 8 2 2" xfId="340"/>
    <cellStyle name="Normal 20 2" xfId="341"/>
    <cellStyle name="Normal 2 15" xfId="342"/>
    <cellStyle name="Normal 35" xfId="343"/>
    <cellStyle name="Normal 34" xfId="344"/>
    <cellStyle name="Normal 33" xfId="345"/>
    <cellStyle name="Normal 32" xfId="346"/>
    <cellStyle name="20% - Énfasis1 7 3" xfId="347"/>
    <cellStyle name="20% - Énfasis3 9 2 2" xfId="348"/>
    <cellStyle name="Texto de advertencia 7" xfId="349"/>
    <cellStyle name="60% - Énfasis5 4" xfId="350"/>
    <cellStyle name="20% - Énfasis3 9 3" xfId="351"/>
    <cellStyle name="20% - Énfasis3 9 2" xfId="352"/>
    <cellStyle name="Texto de advertencia 3" xfId="353"/>
    <cellStyle name="Normal 2 32 2" xfId="354"/>
    <cellStyle name="Normal 39" xfId="355"/>
    <cellStyle name="60% - Énfasis5 5" xfId="356"/>
    <cellStyle name="20% - Énfasis4 5 2" xfId="357"/>
    <cellStyle name="20% - Énfasis4 5 3" xfId="358"/>
    <cellStyle name="Normal 2 16" xfId="359"/>
    <cellStyle name="60% - Énfasis5 6" xfId="360"/>
    <cellStyle name="20% - Énfasis3 6 2 2" xfId="361"/>
    <cellStyle name="20% - Énfasis6 8 2 2" xfId="362"/>
    <cellStyle name="20% - Énfasis3 2 2 2" xfId="363"/>
    <cellStyle name="20% - Énfasis4 2 2 2" xfId="364"/>
    <cellStyle name="Porcentual 2 117" xfId="365"/>
    <cellStyle builtinId="53" name="Explanatory Text" xfId="366"/>
    <cellStyle name="Encabezado 4 2" xfId="367"/>
    <cellStyle name="Texto de advertencia 8" xfId="368"/>
    <cellStyle name="20% - Énfasis2 6 2 2" xfId="369"/>
    <cellStyle name="Encabezado 4 3" xfId="370"/>
    <cellStyle name="Incorrecto 9" xfId="371"/>
    <cellStyle name="Normal_Concentrado General 2" xfId="372"/>
    <cellStyle name="40% - Énfasis6 6 2" xfId="373"/>
    <cellStyle name="40% - Énfasis4 2 3" xfId="374"/>
    <cellStyle name="40% - Énfasis4 2 2" xfId="375"/>
    <cellStyle name="Encabezado 4 6" xfId="376"/>
    <cellStyle name="Normal 24" xfId="377"/>
    <cellStyle name="Normal 2 94" xfId="378"/>
    <cellStyle name="20% - Énfasis1 4 2 2" xfId="379"/>
    <cellStyle name="Texto de advertencia 5" xfId="380"/>
    <cellStyle name="Encabezado 4 7" xfId="381"/>
    <cellStyle name="Porcentual 2 77" xfId="382"/>
    <cellStyle name="Porcentual 2 44" xfId="383"/>
    <cellStyle name="Porcentual 2 47" xfId="384"/>
    <cellStyle name="Porcentual 2 124" xfId="385"/>
    <cellStyle name="20% - Énfasis6 6 2 2" xfId="386"/>
    <cellStyle name="Porcentual 2 125" xfId="387"/>
    <cellStyle name="Porcentual 2 4" xfId="388"/>
    <cellStyle name="Porcentual 2 45" xfId="389"/>
    <cellStyle name="40% - Énfasis4 7 2" xfId="390"/>
    <cellStyle name="40% - Énfasis4 7 3" xfId="391"/>
    <cellStyle name="Normal 2 64" xfId="392"/>
    <cellStyle name="Normal 2 65" xfId="393"/>
    <cellStyle name="Normal 2 66" xfId="394"/>
    <cellStyle name="Normal 2 67" xfId="395"/>
    <cellStyle name="Normal 2 60" xfId="396"/>
    <cellStyle name="Normal 2 61" xfId="397"/>
    <cellStyle name="Normal 2 62" xfId="398"/>
    <cellStyle name="Normal 2 63" xfId="399"/>
    <cellStyle name="Percent 2" xfId="400"/>
    <cellStyle name="Porcentual 2 120" xfId="401"/>
    <cellStyle name="Porcentual 2 76" xfId="402"/>
    <cellStyle name="Normal 2 68" xfId="403"/>
    <cellStyle name="Normal 2 69" xfId="404"/>
    <cellStyle name="Porcentual 2 121" xfId="405"/>
    <cellStyle name="Porcentual 2 49" xfId="406"/>
    <cellStyle name="Porcentual 2 122" xfId="407"/>
    <cellStyle name="Normal_1_1" xfId="408"/>
    <cellStyle name="20% - Énfasis6 9 2" xfId="409"/>
    <cellStyle name="20% - Énfasis6 9 3" xfId="410"/>
    <cellStyle name="Normal 15" xfId="411"/>
    <cellStyle name="Porcentual 2 15" xfId="412"/>
    <cellStyle name="Normal 26" xfId="413"/>
    <cellStyle name="20% - Énfasis4 8 3" xfId="414"/>
    <cellStyle name="20% - Énfasis4 8 2" xfId="415"/>
    <cellStyle name="Porcentual 2 20" xfId="416"/>
    <cellStyle name="Normal 2 14 2" xfId="417"/>
    <cellStyle name="20% - Énfasis6 2 2 2" xfId="418"/>
    <cellStyle name="Porcentual 2 128" xfId="419"/>
    <cellStyle name="Porcentual 2 129" xfId="420"/>
    <cellStyle name="Normal 27" xfId="421"/>
    <cellStyle name="20% - Énfasis6 3 2" xfId="422"/>
    <cellStyle name="20% - Énfasis6 3 3" xfId="423"/>
    <cellStyle name="Porcentual 2 74" xfId="424"/>
    <cellStyle name="20% - Énfasis4 6 3" xfId="425"/>
    <cellStyle name="40% - Énfasis4 4 2 2" xfId="426"/>
    <cellStyle name="20% - Énfasis5 5 3" xfId="427"/>
    <cellStyle name="20% - Énfasis5 5 2" xfId="428"/>
    <cellStyle name="40% - Énfasis4 4 3" xfId="429"/>
    <cellStyle name="40% - Énfasis4 4 2" xfId="430"/>
    <cellStyle name="40% - Énfasis5 8 2 2" xfId="431"/>
    <cellStyle name="40% - Énfasis5 2" xfId="432"/>
    <cellStyle name="40% - Énfasis5 3" xfId="433"/>
    <cellStyle name="40% - Énfasis5 6" xfId="434"/>
    <cellStyle name="40% - Énfasis5 7" xfId="435"/>
    <cellStyle name="40% - Énfasis5 4" xfId="436"/>
    <cellStyle name="40% - Énfasis5 5" xfId="437"/>
    <cellStyle name="40% - Énfasis6 8 3" xfId="438"/>
    <cellStyle name="40% - Énfasis6 8 2" xfId="439"/>
    <cellStyle name="40% - Énfasis5 8" xfId="440"/>
    <cellStyle name="40% - Énfasis5 9" xfId="441"/>
    <cellStyle name="Normal 2 80" xfId="442"/>
    <cellStyle name="40% - Énfasis1 6" xfId="443"/>
    <cellStyle name="Normal 2 81" xfId="444"/>
    <cellStyle name="Normal 6 4" xfId="445"/>
    <cellStyle name="40% - Énfasis5 7 3" xfId="446"/>
    <cellStyle name="40% - Énfasis5 7 2" xfId="447"/>
    <cellStyle name="Normal 6 3" xfId="448"/>
    <cellStyle name="Normal 6 2" xfId="449"/>
    <cellStyle name="40% - Énfasis1 4 2" xfId="450"/>
    <cellStyle name="40% - Énfasis1 4 3" xfId="451"/>
    <cellStyle name="40% - Énfasis1 5 2 2" xfId="452"/>
    <cellStyle name="Porcentual 2 119" xfId="453"/>
    <cellStyle name="Normal 57" xfId="454"/>
    <cellStyle name="40% - Énfasis5 9 2 2" xfId="455"/>
    <cellStyle name="40% - Énfasis5 6 2 2" xfId="456"/>
    <cellStyle name="Normal 2 13 2" xfId="457"/>
    <cellStyle name="Normal 56" xfId="458"/>
    <cellStyle name="Celda de comprobación 9" xfId="459"/>
    <cellStyle name="Celda de comprobación 8" xfId="460"/>
    <cellStyle name="Celda de comprobación 5" xfId="461"/>
    <cellStyle name="Celda de comprobación 4" xfId="462"/>
    <cellStyle name="Celda de comprobación 7" xfId="463"/>
    <cellStyle name="Celda de comprobación 6" xfId="464"/>
    <cellStyle name="Celda de comprobación 3" xfId="465"/>
    <cellStyle name="Celda de comprobación 2" xfId="466"/>
    <cellStyle name="Porcentual 2 115" xfId="467"/>
    <cellStyle name="40% - Énfasis5 5 2 2" xfId="468"/>
    <cellStyle name="Normal 19" xfId="469"/>
    <cellStyle name="20% - Énfasis4 3 2" xfId="470"/>
    <cellStyle name="20% - Énfasis4 3 3" xfId="471"/>
    <cellStyle name="40% - Énfasis4 6 2 2" xfId="472"/>
    <cellStyle name="40% - Énfasis1 9 2 2" xfId="473"/>
    <cellStyle name="40% - Énfasis2 8 3" xfId="474"/>
    <cellStyle name="40% - Énfasis2 8 2" xfId="475"/>
    <cellStyle name="Título 2 3" xfId="476"/>
    <cellStyle name="Título 2 2" xfId="477"/>
    <cellStyle name="Porcentual 2 116" xfId="478"/>
    <cellStyle name="Título 2 7" xfId="479"/>
    <cellStyle name="Título 2 6" xfId="480"/>
    <cellStyle name="Título 2 5" xfId="481"/>
    <cellStyle name="Título 2 4" xfId="482"/>
    <cellStyle name="Énfasis2 7" xfId="483"/>
    <cellStyle name="Título 2 9" xfId="484"/>
    <cellStyle name="40% - Énfasis6 6 2 2" xfId="485"/>
    <cellStyle name="Porcentaje 4" xfId="486"/>
    <cellStyle name="40% - Énfasis5 7 2 2" xfId="487"/>
    <cellStyle name="40% - Énfasis6 2 3" xfId="488"/>
    <cellStyle name="40% - Énfasis6 2 2" xfId="489"/>
    <cellStyle name="Énfasis2 5" xfId="490"/>
    <cellStyle name="Porcentual 2 7" xfId="491"/>
    <cellStyle name="40% - Énfasis2 5 2" xfId="492"/>
    <cellStyle name="40% - Énfasis2 5 3" xfId="493"/>
    <cellStyle name="Énfasis2 4" xfId="494"/>
    <cellStyle name="40% - Énfasis1 8 2 2" xfId="495"/>
    <cellStyle name="Énfasis3 2" xfId="496"/>
    <cellStyle name="Énfasis3 3" xfId="497"/>
    <cellStyle name="60% - Énfasis4 2" xfId="498"/>
    <cellStyle name="Énfasis3 6" xfId="499"/>
    <cellStyle name="Énfasis3 7" xfId="500"/>
    <cellStyle name="Énfasis3 4" xfId="501"/>
    <cellStyle name="Énfasis3 5" xfId="502"/>
    <cellStyle name="Salida 8" xfId="503"/>
    <cellStyle name="Énfasis3 8" xfId="504"/>
    <cellStyle name="Énfasis3 9" xfId="505"/>
    <cellStyle name="40% - Énfasis1 3 3" xfId="506"/>
    <cellStyle name="40% - Énfasis1 3 2" xfId="507"/>
    <cellStyle name="40% - Énfasis2 6 2 2" xfId="508"/>
    <cellStyle name="20% - Énfasis3 3 3" xfId="509"/>
    <cellStyle name="20% - Énfasis3 3 2" xfId="510"/>
    <cellStyle name="40% - Énfasis1 7 2 2" xfId="511"/>
    <cellStyle name="40% - Énfasis3 5 2" xfId="512"/>
    <cellStyle name="Notas 8" xfId="513"/>
    <cellStyle name="60% - Énfasis4 6" xfId="514"/>
    <cellStyle name="Porcentual 3" xfId="515"/>
    <cellStyle name="Notas 9" xfId="516"/>
    <cellStyle name="Porcentual 2 111" xfId="517"/>
    <cellStyle name="40% - Énfasis5 9 3" xfId="518"/>
    <cellStyle name="40% - Énfasis3 3 2 2" xfId="519"/>
    <cellStyle name="40% - Énfasis6 8 2 2" xfId="520"/>
    <cellStyle name="40% - Énfasis3 7 2 2" xfId="521"/>
    <cellStyle name="Porcentual 2 92" xfId="522"/>
    <cellStyle name="Normal 63" xfId="523"/>
    <cellStyle name="20% - Énfasis3 6 2" xfId="524"/>
    <cellStyle name="20% - Énfasis3 6 3" xfId="525"/>
    <cellStyle name="40% - Énfasis4 6 3" xfId="526"/>
    <cellStyle name="Notas 6" xfId="527"/>
    <cellStyle name="40% - Énfasis2 8 2 2" xfId="528"/>
    <cellStyle name="Notas 7" xfId="529"/>
    <cellStyle name="40% - Énfasis6 4 2 2" xfId="530"/>
    <cellStyle name="40% - Énfasis6 7 2" xfId="531"/>
    <cellStyle name="40% - Énfasis6 7 3" xfId="532"/>
    <cellStyle name="40% - Énfasis2 6 3" xfId="533"/>
    <cellStyle name="40% - Énfasis2 6 2" xfId="534"/>
    <cellStyle name="Notas 2" xfId="535"/>
    <cellStyle name="Notas 3" xfId="536"/>
    <cellStyle name="40% - Énfasis2 9" xfId="537"/>
    <cellStyle name="40% - Énfasis2 8" xfId="538"/>
    <cellStyle name="40% - Énfasis1 9 3" xfId="539"/>
    <cellStyle name="40% - Énfasis1 9 2" xfId="540"/>
    <cellStyle name="40% - Énfasis2 5" xfId="541"/>
    <cellStyle name="40% - Énfasis2 4" xfId="542"/>
    <cellStyle name="40% - Énfasis2 7" xfId="543"/>
    <cellStyle name="40% - Énfasis2 6" xfId="544"/>
    <cellStyle name="40% - Énfasis2 3" xfId="545"/>
    <cellStyle name="40% - Énfasis2 2" xfId="546"/>
    <cellStyle name="Texto de advertencia 6" xfId="547"/>
    <cellStyle name="Normal 2 19" xfId="548"/>
    <cellStyle name="Normal 2 18" xfId="549"/>
    <cellStyle name="20% - Énfasis6 5 2 2" xfId="550"/>
    <cellStyle name="40% - Énfasis3 5 3" xfId="551"/>
    <cellStyle name="20% - Énfasis4 8 2 2" xfId="552"/>
    <cellStyle name="Normal 2 17" xfId="553"/>
    <cellStyle name="20% - Énfasis3 5 2 2" xfId="554"/>
    <cellStyle name="Normal 2 11" xfId="555"/>
    <cellStyle name="Normal 2 10" xfId="556"/>
    <cellStyle name="Normal 2 13" xfId="557"/>
    <cellStyle name="Normal 2 12" xfId="558"/>
    <cellStyle name="40% - Énfasis1 2 2 2" xfId="559"/>
    <cellStyle name="Porcentual 2 43" xfId="560"/>
    <cellStyle name="Porcentual 2 40" xfId="561"/>
    <cellStyle name="Porcentual 2 41" xfId="562"/>
    <cellStyle name="Porcentual 2 46" xfId="563"/>
    <cellStyle name="40% - Énfasis3 5 2 2" xfId="564"/>
    <cellStyle name="20% - Énfasis3 5 3" xfId="565"/>
    <cellStyle name="20% - Énfasis3 5 2" xfId="566"/>
    <cellStyle name="Porcentual 2 48" xfId="567"/>
    <cellStyle name="Porcentual 2 118" xfId="568"/>
    <cellStyle name="Porcentual 2 6" xfId="569"/>
    <cellStyle name="40% - Énfasis6 5 2 2" xfId="570"/>
    <cellStyle name="Porcentual 2 97" xfId="571"/>
    <cellStyle name="20% - Énfasis1 9 3" xfId="572"/>
    <cellStyle name="20% - Énfasis1 9 2" xfId="573"/>
    <cellStyle name="Porcentual 2 96" xfId="574"/>
    <cellStyle name="20% - Énfasis2 6 3" xfId="575"/>
    <cellStyle name="20% - Énfasis2 6 2" xfId="576"/>
    <cellStyle name="Salida 9" xfId="577"/>
    <cellStyle name="60% - Énfasis4 9" xfId="578"/>
    <cellStyle name="60% - Énfasis4 8" xfId="579"/>
    <cellStyle builtinId="26" name="Good" xfId="580"/>
    <cellStyle name="20% - Énfasis5 8" xfId="581"/>
    <cellStyle name="20% - Énfasis5 9" xfId="582"/>
    <cellStyle name="20% - Énfasis4 7 2 2" xfId="583"/>
    <cellStyle name="20% - Énfasis5 4" xfId="584"/>
    <cellStyle name="20% - Énfasis5 5" xfId="585"/>
    <cellStyle name="20% - Énfasis5 6" xfId="586"/>
    <cellStyle name="20% - Énfasis5 7" xfId="587"/>
    <cellStyle name="60% - Énfasis4 5" xfId="588"/>
    <cellStyle name="60% - Énfasis4 4" xfId="589"/>
    <cellStyle name="20% - Énfasis5 2" xfId="590"/>
    <cellStyle name="20% - Énfasis5 3" xfId="591"/>
    <cellStyle name="Normal 4 2 2" xfId="592"/>
    <cellStyle name="Porcentual 2 37" xfId="593"/>
    <cellStyle name="Énfasis1 8" xfId="594"/>
    <cellStyle name="Porcentual 2 35" xfId="595"/>
    <cellStyle name="Porcentual 2 34" xfId="596"/>
    <cellStyle name="Porcentual 2 33" xfId="597"/>
    <cellStyle name="Porcentual 2 32" xfId="598"/>
    <cellStyle name="Porcentual 2 31" xfId="599"/>
    <cellStyle name="Porcentual 2 30" xfId="600"/>
    <cellStyle name="20% - Énfasis3 7 2 2" xfId="601"/>
    <cellStyle name="20% - Énfasis5 2 2 2" xfId="602"/>
    <cellStyle name="20% - Énfasis3 3 2 2" xfId="603"/>
    <cellStyle name="Porcentual 2 39" xfId="604"/>
    <cellStyle name="40% - Énfasis5 6 3" xfId="605"/>
    <cellStyle name="20% - Énfasis4 6 2" xfId="606"/>
    <cellStyle name="Porcentual 2 36" xfId="607"/>
    <cellStyle name="20% - Énfasis1 7 2 2" xfId="608"/>
    <cellStyle name="40% - Énfasis3 3 3" xfId="609"/>
    <cellStyle name="40% - Énfasis3 3 2" xfId="610"/>
    <cellStyle name="Entrada 8" xfId="611"/>
    <cellStyle name="Entrada 9" xfId="612"/>
    <cellStyle name="20% - Énfasis1 3 3" xfId="613"/>
    <cellStyle name="20% - Énfasis1 3 2" xfId="614"/>
    <cellStyle name="20% - Énfasis2 3 2 2" xfId="615"/>
    <cellStyle name="20% - Énfasis5 3 3" xfId="616"/>
    <cellStyle name="20% - Énfasis5 3 2" xfId="617"/>
    <cellStyle name="Entrada 2" xfId="618"/>
    <cellStyle name="Entrada 3" xfId="619"/>
    <cellStyle name="Entrada 4" xfId="620"/>
    <cellStyle name="Entrada 5" xfId="621"/>
    <cellStyle name="Entrada 6" xfId="622"/>
    <cellStyle name="Entrada 7" xfId="623"/>
    <cellStyle name="20% - Énfasis6 7" xfId="624"/>
    <cellStyle name="20% - Énfasis6 6" xfId="625"/>
    <cellStyle name="20% - Énfasis6 5" xfId="626"/>
    <cellStyle name="20% - Énfasis6 4" xfId="627"/>
    <cellStyle name="20% - Énfasis6 3" xfId="628"/>
    <cellStyle name="20% - Énfasis6 2" xfId="629"/>
    <cellStyle name="60% - Énfasis1 2" xfId="630"/>
    <cellStyle name="60% - Énfasis1 3" xfId="631"/>
    <cellStyle builtinId="48" name="60% - Accent5" xfId="632"/>
    <cellStyle builtinId="44" name="60% - Accent4" xfId="633"/>
    <cellStyle name="Normal 22" xfId="634"/>
    <cellStyle builtinId="52" name="60% - Accent6" xfId="635"/>
    <cellStyle builtinId="32" name="60% - Accent1" xfId="636"/>
    <cellStyle name="60% - Énfasis1 9" xfId="637"/>
    <cellStyle name="20% - Énfasis6 9" xfId="638"/>
    <cellStyle name="20% - Énfasis6 8" xfId="639"/>
    <cellStyle name="20% - Énfasis6 7 2" xfId="640"/>
    <cellStyle name="20% - Énfasis6 7 3" xfId="641"/>
    <cellStyle name="20% - Énfasis2 8 3" xfId="642"/>
    <cellStyle name="20% - Énfasis2 8 2" xfId="643"/>
    <cellStyle name="Normal 2 2 3" xfId="644"/>
    <cellStyle name="Normal 2 2 2" xfId="645"/>
    <cellStyle name="Normal 2 2 9" xfId="646"/>
    <cellStyle name="Normal 2 2 8" xfId="647"/>
    <cellStyle name="Normal 2 28" xfId="648"/>
    <cellStyle name="20% - Énfasis1 9 2 2" xfId="649"/>
    <cellStyle name="Normal 2 29" xfId="650"/>
    <cellStyle name="40% - Énfasis2 3 2" xfId="651"/>
    <cellStyle name="40% - Énfasis2 3 3" xfId="652"/>
    <cellStyle name="40% - Énfasis5 3 2 2" xfId="653"/>
    <cellStyle name="Normal 23 12" xfId="654"/>
    <cellStyle name="Porcentual 2 38" xfId="655"/>
    <cellStyle name="Normal 2 9" xfId="656"/>
    <cellStyle name="Normal 2 8" xfId="657"/>
    <cellStyle builtinId="10" name="Note" xfId="658"/>
    <cellStyle name="40% - Énfasis3 9 2 2" xfId="659"/>
    <cellStyle name="40% - Énfasis5 3 3" xfId="660"/>
    <cellStyle name="40% - Énfasis5 3 2" xfId="661"/>
    <cellStyle name="40% - Énfasis4 2 2 2" xfId="662"/>
    <cellStyle name="Normal 2 2" xfId="663"/>
    <cellStyle name="Normal 2 5" xfId="664"/>
    <cellStyle name="Normal 2 4" xfId="665"/>
    <cellStyle name="20% - Énfasis1 6 2" xfId="666"/>
    <cellStyle name="20% - Énfasis1 6 3" xfId="667"/>
    <cellStyle name="Énfasis5 4" xfId="668"/>
    <cellStyle name="Énfasis5 5" xfId="669"/>
    <cellStyle name="20% - Énfasis3 8 2" xfId="670"/>
    <cellStyle name="20% - Énfasis3 8 3" xfId="671"/>
    <cellStyle name="Énfasis5 2" xfId="672"/>
    <cellStyle name="Énfasis5 3" xfId="673"/>
    <cellStyle name="Énfasis5 8" xfId="674"/>
    <cellStyle name="Énfasis5 9" xfId="675"/>
    <cellStyle name="Normal 2 59" xfId="676"/>
    <cellStyle name="Normal 2 58" xfId="677"/>
    <cellStyle name="Normal 2 51" xfId="678"/>
    <cellStyle name="Normal 2 24" xfId="679"/>
    <cellStyle name="Normal 2 53" xfId="680"/>
    <cellStyle name="Normal 2 52" xfId="681"/>
    <cellStyle name="Normal 2 55" xfId="682"/>
    <cellStyle name="Normal 2 54" xfId="683"/>
    <cellStyle name="Normal 2 57" xfId="684"/>
    <cellStyle name="Normal 2 25" xfId="685"/>
    <cellStyle name="Normal 2 2 15" xfId="686"/>
    <cellStyle name="Normal 2 2 14" xfId="687"/>
    <cellStyle name="Normal 2 2 17" xfId="688"/>
    <cellStyle name="Normal 2" xfId="689"/>
    <cellStyle name="Normal 2 2 11" xfId="690"/>
    <cellStyle name="Normal 2 2 10" xfId="691"/>
    <cellStyle name="Normal 2 2 13" xfId="692"/>
    <cellStyle name="Normal 2 2 12" xfId="693"/>
    <cellStyle name="Normal 9" xfId="694"/>
    <cellStyle name="Normal 8" xfId="695"/>
    <cellStyle name="Porcentual 2 110" xfId="696"/>
    <cellStyle name="Normal 2 2 18" xfId="697"/>
    <cellStyle name="Porcentual 2 139" xfId="698"/>
    <cellStyle name="Normal 2 38" xfId="699"/>
    <cellStyle name="40% - Énfasis4 3 2" xfId="700"/>
    <cellStyle name="40% - Énfasis4 3 3" xfId="701"/>
    <cellStyle name="Buena 2" xfId="702"/>
    <cellStyle name="20% - Énfasis2 5 2 2" xfId="703"/>
    <cellStyle name="Porcentual 2 56" xfId="704"/>
    <cellStyle name="60% - Énfasis2 9" xfId="705"/>
    <cellStyle name="60% - Énfasis2 8" xfId="706"/>
    <cellStyle name="60% - Énfasis2 7" xfId="707"/>
    <cellStyle name="60% - Énfasis2 6" xfId="708"/>
    <cellStyle name="60% - Énfasis2 5" xfId="709"/>
    <cellStyle name="60% - Énfasis2 4" xfId="710"/>
    <cellStyle name="60% - Énfasis2 3" xfId="711"/>
    <cellStyle name="60% - Énfasis2 2" xfId="712"/>
    <cellStyle name="Porcentual 2 151" xfId="713"/>
    <cellStyle name="Porcentual 2 150" xfId="714"/>
    <cellStyle name="Porcentual 2 153" xfId="715"/>
    <cellStyle name="Buena 3" xfId="716"/>
    <cellStyle name="Porcentual 2 152" xfId="717"/>
    <cellStyle name="Título 3 8" xfId="718"/>
    <cellStyle name="Porcentual 2 112" xfId="719"/>
    <cellStyle builtinId="11" name="Warning Text" xfId="720"/>
    <cellStyle name="Porcentual 2 155" xfId="721"/>
    <cellStyle name="Porcentual 2 154" xfId="722"/>
    <cellStyle name="Porcentual 2 79" xfId="723"/>
    <cellStyle name="Normal 2 12 2" xfId="724"/>
    <cellStyle name="20% - Énfasis4 5 2 2" xfId="725"/>
    <cellStyle name="Porcentual 2 3" xfId="726"/>
    <cellStyle name="Porcentual 2 73" xfId="727"/>
    <cellStyle name="Porcentual 2 72" xfId="728"/>
    <cellStyle name="Porcentual 2 71" xfId="729"/>
    <cellStyle name="Porcentual 2 156" xfId="730"/>
    <cellStyle name="20% - Énfasis4 9 2" xfId="731"/>
    <cellStyle name="20% - Énfasis4 9 3" xfId="732"/>
    <cellStyle name="Porcentual 2 75" xfId="733"/>
    <cellStyle name="Porcentual 2 58" xfId="734"/>
    <cellStyle name="CCS_Normal" xfId="735"/>
    <cellStyle builtinId="21" name="Output" xfId="736"/>
    <cellStyle name="Porcentual 2 9" xfId="737"/>
    <cellStyle name="20% - Énfasis6 4 3" xfId="738"/>
    <cellStyle name="20% - Énfasis6 4 2" xfId="739"/>
    <cellStyle name="Neutral 2" xfId="740"/>
    <cellStyle name="Porcentual 2 8" xfId="741"/>
    <cellStyle name="Porcentual 2 127" xfId="742"/>
    <cellStyle name="20% - Énfasis4 7 2" xfId="743"/>
    <cellStyle name="20% - Énfasis4 7 3" xfId="744"/>
    <cellStyle name="Buena 4" xfId="745"/>
    <cellStyle name="Buena 5" xfId="746"/>
    <cellStyle name="Buena 6" xfId="747"/>
    <cellStyle name="Buena 7" xfId="748"/>
    <cellStyle name="Buena 8" xfId="749"/>
    <cellStyle name="Buena 9" xfId="750"/>
    <cellStyle builtinId="25" name="Total" xfId="751"/>
    <cellStyle name="40% - Énfasis6 3 2 2" xfId="752"/>
    <cellStyle name="Normal 14" xfId="753"/>
    <cellStyle name="40% - Énfasis6 9" xfId="754"/>
    <cellStyle name="40% - Énfasis6 8" xfId="755"/>
    <cellStyle name="Normal 66" xfId="756"/>
    <cellStyle name="Normal 67" xfId="757"/>
    <cellStyle name="Normal 60" xfId="758"/>
    <cellStyle name="Normal 61" xfId="759"/>
    <cellStyle name="Normal 62" xfId="760"/>
    <cellStyle name="60% - Énfasis1 5" xfId="761"/>
    <cellStyle name="Notas 4" xfId="762"/>
    <cellStyle name="Notas 5" xfId="763"/>
    <cellStyle name="40% - Énfasis6 3" xfId="764"/>
    <cellStyle name="40% - Énfasis6 2" xfId="765"/>
    <cellStyle name="40% - Énfasis6 5" xfId="766"/>
    <cellStyle name="40% - Énfasis6 4" xfId="767"/>
    <cellStyle name="40% - Énfasis6 7" xfId="768"/>
    <cellStyle name="40% - Énfasis6 6" xfId="769"/>
    <cellStyle name="40% - Énfasis6 9 2" xfId="770"/>
    <cellStyle name="40% - Énfasis6 9 3" xfId="771"/>
    <cellStyle name="60% - Énfasis1 7" xfId="772"/>
    <cellStyle name="Celda vinculada 9" xfId="773"/>
    <cellStyle name="Celda vinculada 8" xfId="774"/>
    <cellStyle name="Celda vinculada 7" xfId="775"/>
    <cellStyle name="Celda vinculada 6" xfId="776"/>
    <cellStyle name="Celda vinculada 5" xfId="777"/>
    <cellStyle name="Celda vinculada 4" xfId="778"/>
    <cellStyle name="20% - Énfasis5 9 3" xfId="779"/>
    <cellStyle name="20% - Énfasis5 9 2" xfId="780"/>
    <cellStyle name="20% - Énfasis5 6 2 2" xfId="781"/>
    <cellStyle name="Porcentual 2 2" xfId="782"/>
    <cellStyle name="Normal 23 15" xfId="783"/>
    <cellStyle name="40% - Énfasis3 9 3" xfId="784"/>
    <cellStyle name="40% - Énfasis3 9 2" xfId="785"/>
    <cellStyle name="Normal 23 14" xfId="786"/>
    <cellStyle name="40% - Énfasis1 7 3" xfId="787"/>
    <cellStyle name="40% - Énfasis1 7 2" xfId="788"/>
    <cellStyle builtinId="16" name="Heading 1" xfId="789"/>
    <cellStyle name="20% - Énfasis5 8 2 2" xfId="790"/>
    <cellStyle name="Normal 20" xfId="791"/>
    <cellStyle name="Porcentual 2 109" xfId="792"/>
    <cellStyle name="Normal 7 2" xfId="793"/>
    <cellStyle name="Normal 21" xfId="794"/>
    <cellStyle name="20% - Énfasis5 4 2" xfId="795"/>
    <cellStyle name="20% - Énfasis5 4 3" xfId="796"/>
    <cellStyle name="20% - Énfasis5 4 2 2" xfId="797"/>
    <cellStyle name="40% - Énfasis4 5 2" xfId="798"/>
    <cellStyle name="40% - Énfasis4 5 3" xfId="799"/>
    <cellStyle name="20% - Énfasis5 6 3" xfId="800"/>
    <cellStyle name="Normal 2 121" xfId="801"/>
    <cellStyle name="60% - Énfasis1 8" xfId="802"/>
    <cellStyle builtinId="19" name="Heading 4" xfId="803"/>
    <cellStyle name="Normal 2 6" xfId="804"/>
    <cellStyle name="Normal 25" xfId="805"/>
    <cellStyle name="Normal 11" xfId="806"/>
    <cellStyle name="Normal 10" xfId="807"/>
    <cellStyle name="Normal 13" xfId="808"/>
    <cellStyle name="Normal 12" xfId="809"/>
    <cellStyle name="40% - Énfasis2 9 2" xfId="810"/>
    <cellStyle name="40% - Énfasis2 9 3" xfId="811"/>
    <cellStyle name="Normal 17" xfId="812"/>
    <cellStyle name="Normal 16" xfId="813"/>
    <cellStyle builtinId="30" name="20% - Accent1" xfId="814"/>
    <cellStyle name="Normal 18" xfId="815"/>
    <cellStyle builtinId="38" name="20% - Accent3" xfId="816"/>
    <cellStyle builtinId="34" name="20% - Accent2" xfId="817"/>
    <cellStyle builtinId="46" name="20% - Accent5" xfId="818"/>
    <cellStyle builtinId="42" name="20% - Accent4" xfId="819"/>
    <cellStyle builtinId="50" name="20% - Accent6" xfId="820"/>
    <cellStyle name="Normal 2 2 5" xfId="821"/>
    <cellStyle name="Normal 2 97" xfId="822"/>
    <cellStyle name="Título 3 9" xfId="823"/>
    <cellStyle name="Normal 2 93" xfId="824"/>
    <cellStyle name="Normal 2 2 4" xfId="825"/>
    <cellStyle name="Título 3 2" xfId="826"/>
    <cellStyle name="Porcentual 2 106" xfId="827"/>
    <cellStyle name="40% - Énfasis6 3 2" xfId="828"/>
    <cellStyle name="40% - Énfasis6 3 3" xfId="829"/>
    <cellStyle name="Título 3 6" xfId="830"/>
    <cellStyle name="Normal 2 2 7" xfId="831"/>
    <cellStyle name="Título 3 4" xfId="832"/>
    <cellStyle name="Porcentual 2 107" xfId="833"/>
    <cellStyle name="Énfasis2 9" xfId="834"/>
    <cellStyle name="Normal 2 2 6" xfId="835"/>
    <cellStyle name="Porcentual 2 104" xfId="836"/>
    <cellStyle name="Normal 3 7" xfId="837"/>
    <cellStyle name="Título 3 3" xfId="838"/>
    <cellStyle name="Texto de advertencia 9" xfId="839"/>
    <cellStyle name="Porcentual 2 105" xfId="840"/>
    <cellStyle name="Celda vinculada 3" xfId="841"/>
    <cellStyle name="Neutral 4" xfId="842"/>
    <cellStyle name="Neutral 5" xfId="843"/>
    <cellStyle name="Neutral 6" xfId="844"/>
    <cellStyle name="Neutral 7" xfId="845"/>
    <cellStyle name="40% - Énfasis1 2 2" xfId="846"/>
    <cellStyle name="40% - Énfasis1 2 3" xfId="847"/>
    <cellStyle name="40% - Énfasis4 9 2 2" xfId="848"/>
    <cellStyle name="Neutral 3" xfId="849"/>
    <cellStyle name="20% - Énfasis3 2 2" xfId="850"/>
    <cellStyle name="20% - Énfasis3 2 3" xfId="851"/>
    <cellStyle name="Neutral 8" xfId="852"/>
    <cellStyle name="Neutral 9" xfId="853"/>
    <cellStyle name="Énfasis2 8" xfId="854"/>
    <cellStyle name="20% - Énfasis5 7 3" xfId="855"/>
    <cellStyle name="20% - Énfasis5 7 2" xfId="856"/>
    <cellStyle name="Normal 3 8" xfId="857"/>
    <cellStyle builtinId="20" name="Input" xfId="858"/>
    <cellStyle name="Porcentual 2 108" xfId="859"/>
    <cellStyle name="Normal 2 10 10" xfId="860"/>
    <cellStyle name="Celda vinculada 2" xfId="861"/>
    <cellStyle name="40% - Énfasis1 8 2" xfId="862"/>
    <cellStyle name="40% - Énfasis1 8 3" xfId="863"/>
    <cellStyle name="Porcentual 2 148" xfId="864"/>
    <cellStyle name="Porcentual 2 149" xfId="865"/>
    <cellStyle name="Porcentual 2 146" xfId="866"/>
    <cellStyle name="Porcentual 2 147" xfId="867"/>
    <cellStyle name="Porcentual 2 144" xfId="868"/>
    <cellStyle name="Porcentual 2 145" xfId="869"/>
    <cellStyle name="Porcentual 2 142" xfId="870"/>
    <cellStyle name="Porcentual 2 143" xfId="871"/>
    <cellStyle name="Porcentual 2 140" xfId="872"/>
    <cellStyle name="Porcentual 2 141" xfId="873"/>
    <cellStyle name="Normal 2 117" xfId="874"/>
    <cellStyle name="20% - Énfasis2 2 3" xfId="875"/>
    <cellStyle name="20% - Énfasis2 2 2" xfId="876"/>
    <cellStyle name="Normal 2 116" xfId="877"/>
    <cellStyle name="40% - Énfasis5 5 3" xfId="878"/>
    <cellStyle name="40% - Énfasis5 5 2" xfId="879"/>
    <cellStyle name="40% - Énfasis6 4 3" xfId="880"/>
    <cellStyle name="40% - Énfasis6 4 2" xfId="881"/>
    <cellStyle name="20% - Énfasis6 4 2 2" xfId="882"/>
    <cellStyle name="40% - Énfasis2 7 2" xfId="883"/>
    <cellStyle name="40% - Énfasis2 7 3" xfId="884"/>
    <cellStyle name="Normal 30" xfId="885"/>
    <cellStyle builtinId="51" name="40% - Accent6" xfId="886"/>
    <cellStyle builtinId="47" name="40% - Accent5" xfId="887"/>
    <cellStyle builtinId="43" name="40% - Accent4" xfId="888"/>
    <cellStyle builtinId="39" name="40% - Accent3" xfId="889"/>
    <cellStyle builtinId="35" name="40% - Accent2" xfId="890"/>
    <cellStyle builtinId="31" name="40% - Accent1" xfId="891"/>
    <cellStyle name="Normal 2 109" xfId="892"/>
    <cellStyle name="Normal 2 106" xfId="893"/>
    <cellStyle name="Normal 2 104" xfId="894"/>
    <cellStyle name="Normal 2 105" xfId="895"/>
    <cellStyle name="Normal 2 3" xfId="896"/>
    <cellStyle name="Normal 2 103" xfId="897"/>
    <cellStyle name="40% - Énfasis3 4" xfId="898"/>
    <cellStyle name="40% - Énfasis3 5" xfId="899"/>
    <cellStyle name="40% - Énfasis3 6" xfId="900"/>
    <cellStyle name="40% - Énfasis3 7" xfId="901"/>
    <cellStyle name="40% - Énfasis3 2" xfId="902"/>
    <cellStyle name="40% - Énfasis3 3" xfId="903"/>
    <cellStyle name="Título 7" xfId="904"/>
    <cellStyle name="40% - Énfasis3 8" xfId="905"/>
    <cellStyle name="40% - Énfasis3 9" xfId="906"/>
    <cellStyle name="Título 6" xfId="907"/>
    <cellStyle name="40% - Énfasis3 4 2" xfId="908"/>
    <cellStyle name="40% - Énfasis3 4 3" xfId="909"/>
    <cellStyle name="Título 4" xfId="910"/>
    <cellStyle name="20% - Énfasis1 2 2 2" xfId="911"/>
    <cellStyle name="Normal 3 5" xfId="912"/>
    <cellStyle name="20% - Énfasis1 8" xfId="913"/>
    <cellStyle name="20% - Énfasis1 9" xfId="914"/>
    <cellStyle name="Énfasis6 9" xfId="915"/>
    <cellStyle name="20% - Énfasis1 2" xfId="916"/>
    <cellStyle name="20% - Énfasis5 3 2 2" xfId="917"/>
    <cellStyle name="20% - Énfasis1 4" xfId="918"/>
    <cellStyle name="20% - Énfasis1 5" xfId="919"/>
    <cellStyle name="20% - Énfasis1 6" xfId="920"/>
    <cellStyle name="20% - Énfasis1 7" xfId="921"/>
    <cellStyle name="20% - Énfasis6 3 2 2" xfId="922"/>
    <cellStyle name="20% - Énfasis1 8 3" xfId="923"/>
    <cellStyle name="Porcentual 2 26" xfId="924"/>
    <cellStyle name="Porcentual 2 27" xfId="925"/>
    <cellStyle name="20% - Énfasis2 7 2" xfId="926"/>
    <cellStyle name="20% - Énfasis2 7 3" xfId="927"/>
    <cellStyle name="Porcentual 2 22" xfId="928"/>
    <cellStyle name="Normal 3 9" xfId="929"/>
    <cellStyle name="40% - Énfasis5 8 2" xfId="930"/>
    <cellStyle name="40% - Énfasis5 8 3" xfId="931"/>
    <cellStyle name="Porcentual 2 28" xfId="932"/>
    <cellStyle name="Porcentual 2 29" xfId="933"/>
    <cellStyle name="20% - Énfasis2 3" xfId="934"/>
    <cellStyle name="20% - Énfasis2 2" xfId="935"/>
    <cellStyle name="60% - Énfasis5 2" xfId="936"/>
    <cellStyle name="60% - Énfasis5 3" xfId="937"/>
    <cellStyle name="20% - Énfasis2 7" xfId="938"/>
    <cellStyle name="20% - Énfasis2 6" xfId="939"/>
    <cellStyle name="20% - Énfasis2 5" xfId="940"/>
    <cellStyle name="20% - Énfasis2 4" xfId="941"/>
    <cellStyle name="60% - Énfasis5 8" xfId="942"/>
    <cellStyle name="60% - Énfasis5 9" xfId="943"/>
    <cellStyle name="20% - Énfasis2 9" xfId="944"/>
    <cellStyle name="20% - Énfasis2 8" xfId="945"/>
    <cellStyle name="Encabezado 4 4" xfId="946"/>
    <cellStyle name="Encabezado 4 5" xfId="947"/>
    <cellStyle name="20% - Énfasis2 4 3" xfId="948"/>
    <cellStyle name="20% - Énfasis2 4 2" xfId="949"/>
    <cellStyle name="Porcentual 2 51" xfId="950"/>
    <cellStyle name="Título 3 5" xfId="951"/>
    <cellStyle name="20% - Énfasis3 4 2" xfId="952"/>
    <cellStyle name="20% - Énfasis3 4 3" xfId="953"/>
    <cellStyle name="Normal 38" xfId="954"/>
    <cellStyle name="Normal 59" xfId="955"/>
    <cellStyle name="Normal 58" xfId="956"/>
    <cellStyle name="Normal 55" xfId="957"/>
    <cellStyle name="Normal 54" xfId="958"/>
    <cellStyle name="40% - Énfasis3 7 3" xfId="959"/>
    <cellStyle name="40% - Énfasis3 7 2" xfId="960"/>
    <cellStyle name="Normal 51" xfId="961"/>
    <cellStyle name="Normal 50" xfId="962"/>
    <cellStyle name="Normal 53" xfId="963"/>
    <cellStyle name="Normal 52" xfId="964"/>
    <cellStyle name="Normal 3 6" xfId="965"/>
    <cellStyle name="Porcentual 2 102" xfId="966"/>
    <cellStyle name="40% - Énfasis4 9 3" xfId="967"/>
    <cellStyle name="Normal 2 92" xfId="968"/>
    <cellStyle name="Texto explicativo 8" xfId="969"/>
    <cellStyle name="Salida 2" xfId="970"/>
    <cellStyle name="Porcentual 2 99" xfId="971"/>
    <cellStyle name="Porcentual 2 98" xfId="972"/>
    <cellStyle name="Salida 3" xfId="973"/>
    <cellStyle name="40% - Énfasis3 2 2" xfId="974"/>
    <cellStyle name="40% - Énfasis3 2 3" xfId="975"/>
    <cellStyle name="Porcentual 2 91" xfId="976"/>
    <cellStyle name="Porcentual 2 90" xfId="977"/>
    <cellStyle name="20% - Énfasis1 2 2" xfId="978"/>
    <cellStyle name="20% - Énfasis1 2 3" xfId="979"/>
    <cellStyle name="Porcentual 2 95" xfId="980"/>
    <cellStyle name="Porcentual 2 94" xfId="981"/>
    <cellStyle name="20% - Énfasis5 2 2" xfId="982"/>
    <cellStyle name="20% - Énfasis5 2 3" xfId="983"/>
    <cellStyle name="Normal 23" xfId="984"/>
    <cellStyle name="Énfasis1 2" xfId="985"/>
    <cellStyle name="Énfasis1 3" xfId="986"/>
    <cellStyle name="Énfasis1 4" xfId="987"/>
    <cellStyle name="Énfasis1 5" xfId="988"/>
    <cellStyle name="Énfasis1 6" xfId="989"/>
    <cellStyle name="Énfasis1 7" xfId="990"/>
    <cellStyle name="40% - Énfasis3 8 2 2" xfId="991"/>
    <cellStyle name="Énfasis1 9" xfId="992"/>
    <cellStyle name="Título 2 8" xfId="993"/>
    <cellStyle name="Normal 7" xfId="994"/>
    <cellStyle name="20% - Énfasis3 8 2 2" xfId="995"/>
    <cellStyle name="20% - Énfasis2 9 2" xfId="996"/>
    <cellStyle name="20% - Énfasis2 9 3" xfId="997"/>
    <cellStyle name="Título 10" xfId="998"/>
    <cellStyle name="Normal 2 48" xfId="999"/>
    <cellStyle name="Normal 2 49" xfId="1000"/>
    <cellStyle name="Normal 2 46" xfId="1001"/>
    <cellStyle name="Normal 2 47" xfId="1002"/>
    <cellStyle name="Normal 2 44" xfId="1003"/>
    <cellStyle name="Normal 2 45" xfId="1004"/>
    <cellStyle name="Normal 2 42" xfId="1005"/>
    <cellStyle name="Normal 2 43" xfId="1006"/>
    <cellStyle name="Normal 2 40" xfId="1007"/>
    <cellStyle name="Normal 2 41" xfId="1008"/>
    <cellStyle builtinId="18" name="Heading 3" xfId="1009"/>
    <cellStyle builtinId="17" name="Heading 2" xfId="1010"/>
    <cellStyle name="60% - Énfasis6 9" xfId="1011"/>
    <cellStyle name="60% - Énfasis6 8" xfId="1012"/>
    <cellStyle name="Normal 23 11" xfId="1013"/>
    <cellStyle name="Normal 23 10" xfId="1014"/>
    <cellStyle name="Normal 23 13" xfId="1015"/>
    <cellStyle name="20% - Énfasis1 5 2 2" xfId="1016"/>
    <cellStyle name="60% - Énfasis6 3" xfId="1017"/>
    <cellStyle name="60% - Énfasis6 2" xfId="1018"/>
    <cellStyle name="Porcentual 2 100" xfId="1019"/>
    <cellStyle name="Porcentual 2 101" xfId="1020"/>
    <cellStyle name="60% - Énfasis6 7" xfId="1021"/>
    <cellStyle name="60% - Énfasis6 6" xfId="1022"/>
    <cellStyle name="60% - Énfasis6 5" xfId="1023"/>
    <cellStyle name="60% - Énfasis6 4" xfId="1024"/>
    <cellStyle name="40% - Énfasis5 2 2" xfId="1025"/>
    <cellStyle name="40% - Énfasis5 2 3" xfId="1026"/>
    <cellStyle name="40% - Énfasis5 4 2 2" xfId="1027"/>
    <cellStyle name="20% - Énfasis1 5 3" xfId="1028"/>
    <cellStyle name="20% - Énfasis1 5 2" xfId="1029"/>
    <cellStyle name="40% - Énfasis1 3 2 2" xfId="1030"/>
    <cellStyle name="Normal 3 2" xfId="1031"/>
    <cellStyle name="Normal 3 3" xfId="1032"/>
    <cellStyle name="Normal 3 4" xfId="1033"/>
    <cellStyle name="Normal 2 7" xfId="1034"/>
    <cellStyle name="40% - Énfasis3 6 2 2" xfId="1035"/>
    <cellStyle name="Énfasis6 8" xfId="1036"/>
    <cellStyle name="Énfasis6 7" xfId="1037"/>
    <cellStyle name="Énfasis6 6" xfId="1038"/>
    <cellStyle name="Énfasis6 5" xfId="1039"/>
    <cellStyle name="Énfasis6 4" xfId="1040"/>
    <cellStyle name="Énfasis6 3" xfId="1041"/>
    <cellStyle name="Énfasis6 2" xfId="1042"/>
    <cellStyle name="Título 1 8" xfId="1043"/>
    <cellStyle name="Título 1 9" xfId="1044"/>
    <cellStyle name="Énfasis5 6" xfId="1045"/>
    <cellStyle name="Título 11" xfId="1046"/>
    <cellStyle name="Normal 2 30 2" xfId="1047"/>
    <cellStyle name="Normal 2 39" xfId="1048"/>
    <cellStyle name="Énfasis5 7" xfId="1049"/>
    <cellStyle name="Normal 64" xfId="1050"/>
    <cellStyle name="20% - Énfasis4 6 2 2" xfId="1051"/>
    <cellStyle name="Normal 2 33" xfId="1052"/>
    <cellStyle name="Normal 2 32" xfId="1053"/>
    <cellStyle name="Normal 2 31" xfId="1054"/>
    <cellStyle name="Normal 2 30" xfId="1055"/>
    <cellStyle name="Normal 2 37" xfId="1056"/>
    <cellStyle name="Normal 2 36" xfId="1057"/>
    <cellStyle name="Normal 2 35" xfId="1058"/>
    <cellStyle name="Normal 2 34" xfId="1059"/>
  </cellStyles>
  <dxfs count="24">
    <dxf>
      <font>
        <name val="Calibri"/>
        <family val="2"/>
        <b val="1"/>
        <color auto="1"/>
        <sz val="11"/>
      </font>
      <fill>
        <patternFill>
          <bgColor indexed="65"/>
        </patternFill>
      </fill>
    </dxf>
    <dxf>
      <font>
        <name val="Calibri"/>
        <family val="2"/>
        <color theme="1"/>
        <sz val="11"/>
      </font>
      <fill>
        <patternFill>
          <bgColor indexed="65"/>
        </patternFill>
      </fill>
    </dxf>
    <dxf>
      <font>
        <name val="Calibri"/>
        <family val="2"/>
        <color theme="1"/>
        <sz val="11"/>
      </font>
      <fill>
        <patternFill>
          <bgColor indexed="65"/>
        </patternFill>
      </fill>
    </dxf>
    <dxf>
      <font>
        <name val="Calibri"/>
        <family val="2"/>
        <color theme="0"/>
        <sz val="11"/>
      </font>
      <fill>
        <patternFill>
          <bgColor rgb="FFC00000"/>
        </patternFill>
      </fill>
    </dxf>
    <dxf>
      <font>
        <name val="Calibri"/>
        <family val="2"/>
        <color theme="1"/>
        <sz val="11"/>
      </font>
      <fill>
        <patternFill>
          <bgColor indexed="65"/>
        </patternFill>
      </fill>
    </dxf>
    <dxf>
      <font>
        <name val="Calibri"/>
        <family val="2"/>
        <color theme="1"/>
        <sz val="11"/>
      </font>
      <fill>
        <patternFill>
          <bgColor indexed="65"/>
        </patternFill>
      </fill>
    </dxf>
    <dxf>
      <font>
        <name val="Calibri"/>
        <family val="2"/>
        <color theme="1"/>
        <sz val="11"/>
      </font>
      <fill>
        <patternFill>
          <bgColor indexed="65"/>
        </patternFill>
      </fill>
    </dxf>
    <dxf>
      <font>
        <name val="Calibri"/>
        <family val="2"/>
        <color theme="1"/>
        <sz val="11"/>
      </font>
      <fill>
        <patternFill>
          <bgColor indexed="65"/>
        </patternFill>
      </fill>
    </dxf>
    <dxf>
      <font>
        <name val="Calibri"/>
        <family val="2"/>
        <color theme="0"/>
        <sz val="11"/>
      </font>
      <fill>
        <patternFill>
          <bgColor rgb="FFC00000"/>
        </patternFill>
      </fill>
    </dxf>
    <dxf>
      <font>
        <name val="Calibri"/>
        <family val="2"/>
        <color theme="0"/>
        <sz val="11"/>
      </font>
      <fill>
        <patternFill>
          <bgColor indexed="65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ont>
        <name val="Calibri"/>
        <family val="2"/>
        <color theme="1"/>
        <sz val="11"/>
      </font>
      <fill>
        <patternFill>
          <bgColor indexed="65"/>
        </patternFill>
      </fill>
    </dxf>
    <dxf>
      <font>
        <name val="Calibri"/>
        <family val="2"/>
        <color theme="1"/>
        <sz val="11"/>
      </font>
      <fill>
        <patternFill>
          <bgColor indexed="65"/>
        </patternFill>
      </fill>
    </dxf>
    <dxf>
      <font>
        <name val="Calibri"/>
        <family val="2"/>
        <color theme="1"/>
        <sz val="11"/>
      </font>
      <fill>
        <patternFill>
          <bgColor indexed="65"/>
        </patternFill>
      </fill>
    </dxf>
    <dxf>
      <font>
        <name val="Calibri"/>
        <family val="2"/>
        <color theme="0"/>
        <sz val="11"/>
      </font>
      <fill>
        <patternFill>
          <bgColor rgb="FFFF0000"/>
        </patternFill>
      </fill>
    </dxf>
    <dxf>
      <font>
        <name val="Calibri"/>
        <family val="2"/>
        <color theme="1"/>
        <sz val="11"/>
      </font>
      <fill>
        <patternFill>
          <bgColor indexed="65"/>
        </patternFill>
      </fill>
    </dxf>
    <dxf>
      <font>
        <name val="Calibri"/>
        <family val="2"/>
        <color theme="0"/>
        <sz val="11"/>
      </font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ont>
        <name val="Calibri"/>
        <family val="2"/>
        <color theme="1"/>
        <sz val="11"/>
      </font>
      <fill>
        <patternFill>
          <bgColor indexed="65"/>
        </patternFill>
      </fill>
    </dxf>
    <dxf>
      <font>
        <name val="Calibri"/>
        <family val="2"/>
        <color theme="0"/>
        <sz val="11"/>
      </font>
      <fill>
        <patternFill>
          <bgColor rgb="FFFF4F4F"/>
        </patternFill>
      </fill>
    </dxf>
    <dxf>
      <font>
        <name val="Calibri"/>
        <family val="2"/>
        <color theme="0"/>
        <sz val="11"/>
      </font>
      <fill>
        <patternFill>
          <bgColor rgb="FFC00000"/>
        </patternFill>
      </fill>
    </dxf>
  </dxf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sharedStrings.xml" Type="http://schemas.openxmlformats.org/officeDocument/2006/relationships/sharedStrings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AF46"/>
  <sheetViews>
    <sheetView showGridLines="0" tabSelected="1" workbookViewId="0" zoomScale="80" zoomScaleNormal="80">
      <pane activePane="bottomRight" state="frozen" topLeftCell="D9" xSplit="3" ySplit="8"/>
      <selection activeCell="E1" sqref="E1"/>
      <selection activeCell="H1" pane="topRight" sqref="H1"/>
      <selection activeCell="E11" pane="bottomLeft" sqref="E11"/>
      <selection activeCell="A1" pane="bottomRight" sqref="A1:XFD1048576"/>
    </sheetView>
  </sheetViews>
  <sheetFormatPr baseColWidth="10" defaultRowHeight="15"/>
  <cols>
    <col customWidth="1" max="1" min="1" style="105" width="8.85546875"/>
    <col customWidth="1" max="2" min="2" style="1" width="22.28515625"/>
    <col customWidth="1" max="3" min="3" style="1" width="1.5703125"/>
    <col customWidth="1" max="8" min="4" style="1" width="10.7109375"/>
    <col customWidth="1" max="9" min="9" style="1" width="1.28515625"/>
    <col customWidth="1" max="10" min="10" style="1" width="11.5703125"/>
    <col customWidth="1" max="11" min="11" style="1" width="1.28515625"/>
    <col customWidth="1" max="14" min="12" style="1" width="11.5703125"/>
    <col customWidth="1" max="15" min="15" style="1" width="1.28515625"/>
    <col bestFit="1" customWidth="1" max="16" min="16" style="1" width="11.7109375"/>
    <col customWidth="1" hidden="1" max="18" min="17" style="1" width="11.7109375"/>
    <col customWidth="1" max="19" min="19" style="1" width="1.28515625"/>
    <col bestFit="1" customWidth="1" max="20" min="20" style="1" width="13.140625"/>
    <col customWidth="1" max="21" min="21" style="1" width="1.28515625"/>
    <col bestFit="1" customWidth="1" max="22" min="22" style="1" width="12.28515625"/>
    <col customWidth="1" max="23" min="23" style="1" width="1.28515625"/>
    <col customWidth="1" max="24" min="24" style="1" width="11.28515625"/>
    <col customWidth="1" max="25" min="25" style="1" width="1.28515625"/>
    <col customWidth="1" max="26" min="26" style="1" width="11.7109375"/>
    <col customWidth="1" max="27" min="27" style="1" width="1.28515625"/>
    <col bestFit="1" customWidth="1" max="28" min="28" style="1" width="10.7109375"/>
    <col customWidth="1" max="29" min="29" style="1" width="1.28515625"/>
    <col bestFit="1" customWidth="1" max="30" min="30" style="1" width="12.7109375"/>
    <col customWidth="1" max="31" min="31" style="1" width="11.42578125"/>
    <col customWidth="1" max="32" min="32" style="9" width="11.42578125"/>
    <col customWidth="1" max="16384" min="33" style="1" width="11.42578125"/>
  </cols>
  <sheetData>
    <row customHeight="1" ht="24.95" r="1" s="148" spans="1:32">
      <c r="A1" s="59" t="n"/>
      <c r="C1" s="3" t="n"/>
      <c r="D1" s="3" t="n"/>
      <c r="E1" s="3" t="n"/>
      <c r="F1" s="3" t="n"/>
      <c r="G1" s="3" t="n"/>
      <c r="H1" s="3" t="n"/>
      <c r="I1" s="3" t="n"/>
      <c r="J1" s="3" t="n"/>
      <c r="K1" s="3" t="n"/>
      <c r="L1" s="3" t="n"/>
      <c r="M1" s="4" t="n"/>
      <c r="N1" s="3" t="n"/>
      <c r="O1" s="3" t="n"/>
      <c r="P1" s="3" t="n"/>
      <c r="Q1" s="3" t="n"/>
      <c r="R1" s="3" t="n"/>
      <c r="S1" s="3" t="n"/>
      <c r="T1" s="5" t="n"/>
      <c r="U1" s="3" t="n"/>
      <c r="V1" s="3" t="n"/>
      <c r="W1" s="3" t="n"/>
      <c r="X1" s="3" t="n"/>
      <c r="Y1" s="3" t="n"/>
      <c r="Z1" s="3" t="n"/>
      <c r="AA1" s="3" t="n"/>
      <c r="AB1" s="6" t="n"/>
      <c r="AC1" s="8" t="n"/>
      <c r="AD1" s="8" t="n"/>
    </row>
    <row customHeight="1" ht="24.95" r="2" s="148" spans="1:32">
      <c r="A2" s="59" t="n"/>
      <c r="B2" s="3" t="n"/>
      <c r="C2" s="3" t="n"/>
      <c r="D2" s="3" t="n"/>
      <c r="E2" s="3" t="n"/>
      <c r="F2" s="3" t="n"/>
      <c r="G2" s="3" t="n"/>
      <c r="H2" s="3" t="n"/>
      <c r="I2" s="3" t="n"/>
      <c r="J2" s="14" t="n"/>
      <c r="K2" s="3" t="n"/>
      <c r="L2" s="14" t="n"/>
      <c r="M2" s="3" t="n"/>
      <c r="N2" s="3" t="n"/>
      <c r="O2" s="3" t="n"/>
      <c r="P2" s="3" t="n"/>
      <c r="Q2" s="3" t="n"/>
      <c r="R2" s="3" t="n"/>
      <c r="S2" s="3" t="n"/>
      <c r="T2" s="3" t="n"/>
      <c r="U2" s="3" t="n"/>
      <c r="V2" s="3" t="n"/>
      <c r="W2" s="3" t="n"/>
      <c r="X2" s="3" t="n"/>
      <c r="Y2" s="3" t="n"/>
      <c r="Z2" s="3" t="n"/>
      <c r="AA2" s="3" t="n"/>
      <c r="AB2" s="11" t="n"/>
      <c r="AC2" s="8" t="n"/>
      <c r="AD2" s="8" t="n"/>
    </row>
    <row customHeight="1" ht="24.95" r="3" s="148" spans="1:32">
      <c r="A3" s="59" t="n"/>
      <c r="B3" s="3" t="n"/>
      <c r="C3" s="3" t="n"/>
      <c r="D3" s="3" t="n"/>
      <c r="E3" s="3" t="n"/>
      <c r="F3" s="3" t="n"/>
      <c r="G3" s="3" t="n"/>
      <c r="H3" s="3" t="n"/>
      <c r="I3" s="3" t="n"/>
      <c r="J3" s="14" t="n"/>
      <c r="K3" s="3" t="n"/>
      <c r="L3" s="14" t="n"/>
      <c r="M3" s="3" t="n"/>
      <c r="N3" s="3" t="n"/>
      <c r="O3" s="3" t="n"/>
      <c r="P3" s="3" t="n"/>
      <c r="Q3" s="3" t="n"/>
      <c r="R3" s="3" t="n"/>
      <c r="S3" s="3" t="n"/>
      <c r="T3" s="3" t="n"/>
      <c r="U3" s="3" t="n"/>
      <c r="V3" s="3" t="n"/>
      <c r="W3" s="3" t="n"/>
      <c r="X3" s="3" t="n"/>
      <c r="Y3" s="3" t="n"/>
      <c r="Z3" s="3" t="n"/>
      <c r="AA3" s="3" t="n"/>
      <c r="AB3" s="3" t="n"/>
      <c r="AC3" s="8" t="n"/>
      <c r="AD3" s="8" t="n"/>
    </row>
    <row customHeight="1" ht="24.95" r="4" s="148" spans="1:32">
      <c r="A4" s="59" t="n"/>
      <c r="B4" s="3" t="n"/>
      <c r="C4" s="3" t="n"/>
      <c r="D4" s="3" t="n"/>
      <c r="E4" s="3" t="n"/>
      <c r="F4" s="3" t="n"/>
      <c r="G4" s="3" t="n"/>
      <c r="H4" s="3" t="n"/>
      <c r="I4" s="3" t="n"/>
      <c r="J4" s="14" t="n"/>
      <c r="K4" s="3" t="n"/>
      <c r="L4" s="14" t="n"/>
      <c r="M4" s="3" t="n"/>
      <c r="N4" s="3" t="n"/>
      <c r="O4" s="3" t="n"/>
      <c r="P4" s="3" t="n"/>
      <c r="Q4" s="3" t="n"/>
      <c r="R4" s="3" t="n"/>
      <c r="S4" s="3" t="n"/>
      <c r="T4" s="3" t="n"/>
      <c r="U4" s="3" t="n"/>
      <c r="V4" s="3" t="n"/>
      <c r="W4" s="3" t="n"/>
      <c r="X4" s="3" t="n"/>
      <c r="Y4" s="3" t="n"/>
      <c r="Z4" s="3" t="n"/>
      <c r="AA4" s="3" t="n"/>
      <c r="AB4" s="3" t="n"/>
      <c r="AC4" s="8" t="n"/>
      <c r="AD4" s="8" t="n"/>
    </row>
    <row customHeight="1" ht="15.75" r="5" s="148" spans="1:32">
      <c r="A5" s="59" t="n"/>
      <c r="B5" s="12" t="s">
        <v>0</v>
      </c>
      <c r="C5" s="3" t="n"/>
      <c r="D5" s="3" t="n"/>
      <c r="E5" s="3" t="n"/>
      <c r="F5" s="3" t="n"/>
      <c r="G5" s="3" t="n"/>
      <c r="H5" s="3" t="n"/>
      <c r="I5" s="3" t="n"/>
      <c r="J5" s="14" t="n"/>
      <c r="K5" s="3" t="n"/>
      <c r="L5" s="14" t="n"/>
      <c r="M5" s="3" t="n"/>
      <c r="N5" s="3" t="n"/>
      <c r="O5" s="3" t="n"/>
      <c r="P5" s="3" t="n"/>
      <c r="Q5" s="3" t="n"/>
      <c r="R5" s="3" t="n"/>
      <c r="S5" s="3" t="n"/>
      <c r="T5" s="3" t="n"/>
      <c r="U5" s="3" t="n"/>
      <c r="V5" s="3" t="n"/>
      <c r="W5" s="3" t="n"/>
      <c r="X5" s="3" t="n"/>
      <c r="Y5" s="3" t="n"/>
      <c r="Z5" s="3" t="n"/>
      <c r="AA5" s="3" t="n"/>
      <c r="AB5" s="3" t="n"/>
      <c r="AC5" s="8" t="n"/>
      <c r="AD5" s="8" t="n"/>
    </row>
    <row customHeight="1" ht="16.5" r="6" s="148" spans="1:32">
      <c r="A6" s="59" t="n"/>
      <c r="B6" s="13" t="n">
        <v>42317</v>
      </c>
      <c r="C6" s="3" t="s">
        <v>1</v>
      </c>
      <c r="D6" s="3" t="n"/>
      <c r="E6" s="3" t="n"/>
      <c r="F6" s="3" t="n"/>
      <c r="G6" s="3" t="n"/>
      <c r="H6" s="3" t="n"/>
      <c r="I6" s="3" t="s">
        <v>1</v>
      </c>
      <c r="J6" s="14" t="n"/>
      <c r="K6" s="3" t="s">
        <v>1</v>
      </c>
      <c r="L6" s="14" t="n"/>
      <c r="M6" s="3" t="n"/>
      <c r="N6" s="3" t="n"/>
      <c r="O6" s="3" t="s">
        <v>1</v>
      </c>
      <c r="P6" s="3" t="n"/>
      <c r="Q6" s="3" t="n"/>
      <c r="R6" s="3" t="n"/>
      <c r="S6" s="3" t="s">
        <v>1</v>
      </c>
      <c r="T6" s="3" t="n"/>
      <c r="U6" s="3" t="s">
        <v>1</v>
      </c>
      <c r="V6" s="3" t="n"/>
      <c r="W6" s="3" t="s">
        <v>1</v>
      </c>
      <c r="X6" s="3" t="n"/>
      <c r="Y6" s="3" t="s">
        <v>1</v>
      </c>
      <c r="Z6" s="3" t="n"/>
      <c r="AA6" s="3" t="s">
        <v>1</v>
      </c>
      <c r="AB6" s="3" t="n"/>
      <c r="AC6" s="8" t="s">
        <v>1</v>
      </c>
      <c r="AD6" s="8" t="n"/>
    </row>
    <row customFormat="1" customHeight="1" ht="45.75" r="7" s="18" spans="1:32">
      <c r="A7" s="93" t="n"/>
      <c r="B7" s="95" t="s">
        <v>2</v>
      </c>
      <c r="C7" s="15" t="n"/>
      <c r="D7" s="96" t="s">
        <v>3</v>
      </c>
      <c r="E7" s="97" t="s">
        <v>4</v>
      </c>
      <c r="F7" s="112" t="s">
        <v>5</v>
      </c>
      <c r="G7" s="112" t="s">
        <v>6</v>
      </c>
      <c r="H7" s="98" t="s">
        <v>7</v>
      </c>
      <c r="I7" s="15" t="n"/>
      <c r="J7" s="95" t="s">
        <v>8</v>
      </c>
      <c r="K7" s="15" t="n"/>
      <c r="L7" s="96" t="s">
        <v>9</v>
      </c>
      <c r="M7" s="97" t="s">
        <v>10</v>
      </c>
      <c r="N7" s="98" t="s">
        <v>5</v>
      </c>
      <c r="O7" s="15" t="n"/>
      <c r="P7" s="95" t="s">
        <v>11</v>
      </c>
      <c r="Q7" s="17" t="s">
        <v>12</v>
      </c>
      <c r="R7" s="16" t="s">
        <v>13</v>
      </c>
      <c r="S7" s="15" t="n"/>
      <c r="T7" s="95" t="s">
        <v>14</v>
      </c>
      <c r="U7" s="15" t="n"/>
      <c r="V7" s="95" t="s">
        <v>15</v>
      </c>
      <c r="W7" s="15" t="n"/>
      <c r="X7" s="95" t="s">
        <v>16</v>
      </c>
      <c r="Y7" s="15" t="n"/>
      <c r="Z7" s="95" t="s">
        <v>17</v>
      </c>
      <c r="AA7" s="15" t="n"/>
      <c r="AB7" s="95" t="s">
        <v>18</v>
      </c>
      <c r="AC7" s="15" t="n"/>
      <c r="AD7" s="95" t="s">
        <v>19</v>
      </c>
      <c r="AF7" s="19" t="n"/>
    </row>
    <row customHeight="1" ht="10.5" r="8" s="148" spans="1:32">
      <c r="A8" s="59" t="n"/>
      <c r="B8" s="20" t="n"/>
      <c r="C8" s="20" t="n"/>
      <c r="D8" s="8" t="n"/>
      <c r="E8" s="8" t="n"/>
      <c r="F8" s="8" t="n"/>
      <c r="G8" s="8" t="n"/>
      <c r="H8" s="8" t="n"/>
      <c r="I8" s="20" t="n"/>
      <c r="J8" s="21" t="n"/>
      <c r="K8" s="20" t="n"/>
      <c r="L8" s="22" t="n"/>
      <c r="M8" s="22" t="n"/>
      <c r="N8" s="23" t="n"/>
      <c r="O8" s="20" t="n"/>
      <c r="P8" s="3" t="n"/>
      <c r="Q8" s="3" t="n"/>
      <c r="R8" s="3" t="n"/>
      <c r="S8" s="20" t="n"/>
      <c r="T8" s="3" t="n"/>
      <c r="U8" s="20" t="n"/>
      <c r="V8" s="3" t="n"/>
      <c r="W8" s="20" t="n"/>
      <c r="X8" s="3" t="n"/>
      <c r="Y8" s="20" t="n"/>
      <c r="Z8" s="3" t="n"/>
      <c r="AA8" s="20" t="n"/>
      <c r="AB8" s="8" t="n"/>
      <c r="AC8" s="8" t="n"/>
      <c r="AD8" s="3" t="n"/>
    </row>
    <row customFormat="1" customHeight="1" ht="15" r="9" s="36" spans="1:32">
      <c r="A9" s="111" t="n">
        <v>2</v>
      </c>
      <c r="B9" s="24" t="s">
        <v>20</v>
      </c>
      <c r="C9" s="25" t="n"/>
      <c r="D9" s="26" t="n">
        <v>2.1</v>
      </c>
      <c r="E9" s="114" t="n">
        <v>2</v>
      </c>
      <c r="F9" s="117" t="n">
        <v>1.05</v>
      </c>
      <c r="G9" s="118" t="n">
        <v>0.1923280423280423</v>
      </c>
      <c r="H9" s="27" t="n">
        <v>0.693196405648267</v>
      </c>
      <c r="I9" s="25" t="n"/>
      <c r="J9" s="40" t="n">
        <v>0.0009349279835390947</v>
      </c>
      <c r="K9" s="25" t="n"/>
      <c r="L9" s="26" t="n">
        <v>9</v>
      </c>
      <c r="M9" s="139" t="n">
        <v>2.632837381686583</v>
      </c>
      <c r="N9" s="27" t="n">
        <v>3.418365320472107</v>
      </c>
      <c r="O9" s="25" t="n"/>
      <c r="P9" s="29" t="n">
        <v>9</v>
      </c>
      <c r="Q9" s="30" t="n"/>
      <c r="R9" s="31" t="n"/>
      <c r="S9" s="25" t="n"/>
      <c r="T9" s="29" t="n">
        <v>0</v>
      </c>
      <c r="U9" s="25" t="n"/>
      <c r="V9" s="32" t="n">
        <v>0</v>
      </c>
      <c r="W9" s="25" t="n"/>
      <c r="X9" s="33" t="n">
        <v>1</v>
      </c>
      <c r="Y9" s="25" t="n"/>
      <c r="Z9" s="28" t="n">
        <v>0</v>
      </c>
      <c r="AA9" s="25" t="n"/>
      <c r="AB9" s="34" t="n">
        <v>0</v>
      </c>
      <c r="AC9" s="111" t="n"/>
      <c r="AD9" s="47" t="n">
        <v>0.008414351851851852</v>
      </c>
    </row>
    <row customFormat="1" customHeight="1" ht="15" r="10" s="36" spans="1:32">
      <c r="A10" s="111" t="n">
        <v>3</v>
      </c>
      <c r="B10" s="37" t="s">
        <v>21</v>
      </c>
      <c r="C10" s="25" t="n"/>
      <c r="D10" s="38" t="n">
        <v>5.562222222222222</v>
      </c>
      <c r="E10" s="115" t="n">
        <v>7</v>
      </c>
      <c r="F10" s="119" t="n">
        <v>0.7946031746031746</v>
      </c>
      <c r="G10" s="120" t="n">
        <v>0.3028365960846984</v>
      </c>
      <c r="H10" s="39" t="n">
        <v>0.9522541373406886</v>
      </c>
      <c r="I10" s="25" t="n"/>
      <c r="J10" s="40" t="n">
        <v>0.00389917695473251</v>
      </c>
      <c r="K10" s="25" t="n"/>
      <c r="L10" s="38" t="n">
        <v>10</v>
      </c>
      <c r="M10" s="139" t="n">
        <v>18.42986167180608</v>
      </c>
      <c r="N10" s="39" t="n">
        <v>0.5425976699162075</v>
      </c>
      <c r="O10" s="25" t="n"/>
      <c r="P10" s="41" t="n">
        <v>9</v>
      </c>
      <c r="Q10" s="42" t="n"/>
      <c r="R10" s="43" t="n"/>
      <c r="S10" s="25" t="n"/>
      <c r="T10" s="41" t="n">
        <v>1</v>
      </c>
      <c r="U10" s="25" t="n"/>
      <c r="V10" s="44" t="n">
        <v>0.1</v>
      </c>
      <c r="W10" s="25" t="n"/>
      <c r="X10" s="45" t="n">
        <v>1</v>
      </c>
      <c r="Y10" s="25" t="n"/>
      <c r="Z10" s="40" t="n">
        <v>0</v>
      </c>
      <c r="AA10" s="25" t="n"/>
      <c r="AB10" s="46" t="n">
        <v>0</v>
      </c>
      <c r="AC10" s="111" t="n"/>
      <c r="AD10" s="47" t="n">
        <v>0.03509259259259259</v>
      </c>
    </row>
    <row customFormat="1" customHeight="1" ht="15" r="11" s="36" spans="1:32">
      <c r="A11" s="111" t="n">
        <v>4</v>
      </c>
      <c r="B11" s="37" t="s">
        <v>22</v>
      </c>
      <c r="C11" s="25" t="n"/>
      <c r="D11" s="38" t="n">
        <v>7.476111111111111</v>
      </c>
      <c r="E11" s="115" t="n">
        <v>10</v>
      </c>
      <c r="F11" s="119" t="n">
        <v>0.7476111111111111</v>
      </c>
      <c r="G11" s="120" t="n">
        <v>0.8795422456713978</v>
      </c>
      <c r="H11" s="39" t="n">
        <v>0.947475885376329</v>
      </c>
      <c r="I11" s="25" t="n"/>
      <c r="J11" s="40" t="n">
        <v>0.004566358024691358</v>
      </c>
      <c r="K11" s="25" t="n"/>
      <c r="L11" s="38" t="n">
        <v>41</v>
      </c>
      <c r="M11" s="139" t="n">
        <v>28.96121119855241</v>
      </c>
      <c r="N11" s="39" t="n">
        <v>1.415686647872287</v>
      </c>
      <c r="O11" s="25" t="n"/>
      <c r="P11" s="41" t="n">
        <v>30</v>
      </c>
      <c r="Q11" s="42" t="n"/>
      <c r="R11" s="43" t="n"/>
      <c r="S11" s="25" t="n"/>
      <c r="T11" s="41" t="n">
        <v>11</v>
      </c>
      <c r="U11" s="25" t="n"/>
      <c r="V11" s="44" t="n">
        <v>0.2682926829268293</v>
      </c>
      <c r="W11" s="25" t="n"/>
      <c r="X11" s="45" t="n">
        <v>0.5</v>
      </c>
      <c r="Y11" s="25" t="n"/>
      <c r="Z11" s="40" t="n">
        <v>0.0006439043209876543</v>
      </c>
      <c r="AA11" s="25" t="n"/>
      <c r="AB11" s="46" t="n">
        <v>0</v>
      </c>
      <c r="AC11" s="111" t="n"/>
      <c r="AD11" s="47" t="n">
        <v>0.1369907407407407</v>
      </c>
    </row>
    <row customFormat="1" customHeight="1" ht="15" r="12" s="36" spans="1:32">
      <c r="A12" s="111" t="n">
        <v>5</v>
      </c>
      <c r="B12" s="37" t="s">
        <v>23</v>
      </c>
      <c r="C12" s="25" t="n"/>
      <c r="D12" s="38" t="n">
        <v>110</v>
      </c>
      <c r="E12" s="115" t="n">
        <v>19</v>
      </c>
      <c r="F12" s="119" t="n">
        <v>0.7177485380116959</v>
      </c>
      <c r="G12" s="120" t="n">
        <v>0.7209027579744978</v>
      </c>
      <c r="H12" s="39" t="n">
        <v>0.8331183817540049</v>
      </c>
      <c r="I12" s="25" t="n"/>
      <c r="J12" s="40" t="n">
        <v>0.004266975308641975</v>
      </c>
      <c r="K12" s="25" t="n"/>
      <c r="L12" s="38" t="n">
        <v>52</v>
      </c>
      <c r="M12" s="139" t="n">
        <v>64.06570962104018</v>
      </c>
      <c r="N12" s="39" t="n">
        <v>0.8116666514362995</v>
      </c>
      <c r="O12" s="25" t="n"/>
      <c r="P12" s="41" t="n">
        <v>48</v>
      </c>
      <c r="Q12" s="42" t="n"/>
      <c r="R12" s="43" t="n"/>
      <c r="S12" s="25" t="n"/>
      <c r="T12" s="41" t="n">
        <v>4</v>
      </c>
      <c r="U12" s="25" t="n"/>
      <c r="V12" s="44" t="n">
        <v>0.07692307692307693</v>
      </c>
      <c r="W12" s="25" t="n"/>
      <c r="X12" s="45" t="n">
        <v>0.6875</v>
      </c>
      <c r="Y12" s="25" t="n"/>
      <c r="Z12" s="40" t="n">
        <v>0.0004299286265432099</v>
      </c>
      <c r="AA12" s="25" t="n"/>
      <c r="AB12" s="46" t="n">
        <v>0</v>
      </c>
      <c r="AC12" s="111" t="n"/>
      <c r="AD12" s="47" t="n">
        <v>0.2048148148148148</v>
      </c>
    </row>
    <row customFormat="1" customHeight="1" ht="15" r="13" s="36" spans="1:32">
      <c r="A13" s="111" t="n">
        <v>6</v>
      </c>
      <c r="B13" s="37" t="s">
        <v>24</v>
      </c>
      <c r="C13" s="25" t="n"/>
      <c r="D13" s="38" t="n">
        <v>21.83722222222222</v>
      </c>
      <c r="E13" s="115" t="n">
        <v>26</v>
      </c>
      <c r="F13" s="119" t="n">
        <v>0.8398931623931625</v>
      </c>
      <c r="G13" s="120" t="n">
        <v>0.7571933752257867</v>
      </c>
      <c r="H13" s="39" t="n">
        <v>0.7965428496159848</v>
      </c>
      <c r="I13" s="25" t="n"/>
      <c r="J13" s="40" t="n">
        <v>0.004921130952380952</v>
      </c>
      <c r="K13" s="25" t="n"/>
      <c r="L13" s="38" t="n">
        <v>73</v>
      </c>
      <c r="M13" s="139" t="n">
        <v>88.63885851678164</v>
      </c>
      <c r="N13" s="39" t="n">
        <v>0.8235665623579663</v>
      </c>
      <c r="O13" s="25" t="n"/>
      <c r="P13" s="41" t="n">
        <v>70</v>
      </c>
      <c r="Q13" s="42" t="n"/>
      <c r="R13" s="43" t="n"/>
      <c r="S13" s="25" t="n"/>
      <c r="T13" s="41" t="n">
        <v>3</v>
      </c>
      <c r="U13" s="25" t="n"/>
      <c r="V13" s="44" t="n">
        <v>0.0410958904109589</v>
      </c>
      <c r="W13" s="25" t="n"/>
      <c r="X13" s="45" t="n">
        <v>0.9714285714285714</v>
      </c>
      <c r="Y13" s="25" t="n"/>
      <c r="Z13" s="40" t="n">
        <v>3.935185185185185e-05</v>
      </c>
      <c r="AA13" s="25" t="n"/>
      <c r="AB13" s="46" t="n">
        <v>0</v>
      </c>
      <c r="AC13" s="111" t="n"/>
      <c r="AD13" s="47" t="n">
        <v>0.3444791666666666</v>
      </c>
    </row>
    <row customFormat="1" customHeight="1" ht="15" r="14" s="36" spans="1:32">
      <c r="A14" s="111" t="n">
        <v>7</v>
      </c>
      <c r="B14" s="37" t="s">
        <v>25</v>
      </c>
      <c r="C14" s="25" t="n"/>
      <c r="D14" s="38" t="n">
        <v>0</v>
      </c>
      <c r="E14" s="115" t="n">
        <v>34</v>
      </c>
      <c r="F14" s="119" t="n">
        <v>0</v>
      </c>
      <c r="G14" s="120" t="n">
        <v>0</v>
      </c>
      <c r="H14" s="39" t="n">
        <v>0</v>
      </c>
      <c r="I14" s="25" t="n"/>
      <c r="J14" s="40" t="s">
        <v>26</v>
      </c>
      <c r="K14" s="25" t="n"/>
      <c r="L14" s="38" t="s">
        <v>26</v>
      </c>
      <c r="M14" s="139" t="n">
        <v>122.8657444787072</v>
      </c>
      <c r="N14" s="39" t="s">
        <v>26</v>
      </c>
      <c r="O14" s="25" t="n"/>
      <c r="P14" s="41" t="n">
        <v>0</v>
      </c>
      <c r="Q14" s="42" t="n"/>
      <c r="R14" s="43" t="n"/>
      <c r="S14" s="25" t="n"/>
      <c r="T14" s="41" t="n">
        <v>0</v>
      </c>
      <c r="U14" s="25" t="n"/>
      <c r="V14" s="44" t="s">
        <v>26</v>
      </c>
      <c r="W14" s="25" t="n"/>
      <c r="X14" s="45" t="s">
        <v>26</v>
      </c>
      <c r="Y14" s="25" t="n"/>
      <c r="Z14" s="40" t="s">
        <v>26</v>
      </c>
      <c r="AA14" s="25" t="n"/>
      <c r="AB14" s="46" t="n">
        <v>0</v>
      </c>
      <c r="AC14" s="111" t="n"/>
      <c r="AD14" s="47" t="s"/>
    </row>
    <row customFormat="1" customHeight="1" ht="15" r="15" s="36" spans="1:32">
      <c r="A15" s="111" t="n">
        <v>8</v>
      </c>
      <c r="B15" s="37" t="s">
        <v>27</v>
      </c>
      <c r="C15" s="25" t="n"/>
      <c r="D15" s="38" t="n">
        <v>0</v>
      </c>
      <c r="E15" s="115" t="n">
        <v>38</v>
      </c>
      <c r="F15" s="119" t="n">
        <v>0</v>
      </c>
      <c r="G15" s="120" t="n">
        <v>0</v>
      </c>
      <c r="H15" s="39" t="n">
        <v>0</v>
      </c>
      <c r="I15" s="25" t="n"/>
      <c r="J15" s="40" t="s">
        <v>26</v>
      </c>
      <c r="K15" s="25" t="n"/>
      <c r="L15" s="38" t="s">
        <v>26</v>
      </c>
      <c r="M15" s="139" t="n">
        <v>138.6627687688267</v>
      </c>
      <c r="N15" s="39" t="s">
        <v>26</v>
      </c>
      <c r="O15" s="25" t="n"/>
      <c r="P15" s="41" t="n">
        <v>0</v>
      </c>
      <c r="Q15" s="42" t="n"/>
      <c r="R15" s="43" t="n"/>
      <c r="S15" s="25" t="n"/>
      <c r="T15" s="41" t="n">
        <v>0</v>
      </c>
      <c r="U15" s="25" t="n"/>
      <c r="V15" s="44" t="s">
        <v>26</v>
      </c>
      <c r="W15" s="25" t="n"/>
      <c r="X15" s="45" t="s">
        <v>26</v>
      </c>
      <c r="Y15" s="25" t="n"/>
      <c r="Z15" s="40" t="s">
        <v>26</v>
      </c>
      <c r="AA15" s="25" t="n"/>
      <c r="AB15" s="46" t="n">
        <v>0</v>
      </c>
      <c r="AC15" s="111" t="n"/>
      <c r="AD15" s="47" t="s"/>
    </row>
    <row customFormat="1" customHeight="1" ht="15" r="16" s="36" spans="1:32">
      <c r="A16" s="111" t="n">
        <v>9</v>
      </c>
      <c r="B16" s="37" t="s">
        <v>28</v>
      </c>
      <c r="C16" s="25" t="n"/>
      <c r="D16" s="38" t="n">
        <v>0</v>
      </c>
      <c r="E16" s="115" t="n">
        <v>38</v>
      </c>
      <c r="F16" s="119" t="n">
        <v>0</v>
      </c>
      <c r="G16" s="120" t="n">
        <v>0</v>
      </c>
      <c r="H16" s="39" t="n">
        <v>0</v>
      </c>
      <c r="I16" s="25" t="n"/>
      <c r="J16" s="40" t="s">
        <v>26</v>
      </c>
      <c r="K16" s="25" t="n"/>
      <c r="L16" s="38" t="s">
        <v>26</v>
      </c>
      <c r="M16" s="139" t="n">
        <v>139.5403812293889</v>
      </c>
      <c r="N16" s="39" t="s">
        <v>26</v>
      </c>
      <c r="O16" s="25" t="n"/>
      <c r="P16" s="41" t="n">
        <v>0</v>
      </c>
      <c r="Q16" s="42" t="n"/>
      <c r="R16" s="43" t="n"/>
      <c r="S16" s="25" t="n"/>
      <c r="T16" s="41" t="n">
        <v>0</v>
      </c>
      <c r="U16" s="25" t="n"/>
      <c r="V16" s="44" t="s">
        <v>26</v>
      </c>
      <c r="W16" s="25" t="n"/>
      <c r="X16" s="45" t="s">
        <v>26</v>
      </c>
      <c r="Y16" s="25" t="n"/>
      <c r="Z16" s="40" t="s">
        <v>26</v>
      </c>
      <c r="AA16" s="25" t="n"/>
      <c r="AB16" s="46" t="n">
        <v>0</v>
      </c>
      <c r="AC16" s="111" t="n"/>
      <c r="AD16" s="47" t="s"/>
    </row>
    <row customFormat="1" customHeight="1" ht="15" r="17" s="36" spans="1:32">
      <c r="A17" s="111" t="n">
        <v>10</v>
      </c>
      <c r="B17" s="37" t="s">
        <v>29</v>
      </c>
      <c r="C17" s="25" t="n"/>
      <c r="D17" s="38" t="n">
        <v>0</v>
      </c>
      <c r="E17" s="115" t="n">
        <v>41</v>
      </c>
      <c r="F17" s="119" t="n">
        <v>0</v>
      </c>
      <c r="G17" s="120" t="n">
        <v>0</v>
      </c>
      <c r="H17" s="39" t="n">
        <v>0</v>
      </c>
      <c r="I17" s="25" t="n"/>
      <c r="J17" s="40" t="s">
        <v>26</v>
      </c>
      <c r="K17" s="25" t="n"/>
      <c r="L17" s="38" t="s">
        <v>26</v>
      </c>
      <c r="M17" s="139" t="n">
        <v>150.0717307561352</v>
      </c>
      <c r="N17" s="39" t="s">
        <v>26</v>
      </c>
      <c r="O17" s="25" t="n"/>
      <c r="P17" s="41" t="n">
        <v>0</v>
      </c>
      <c r="Q17" s="42" t="n"/>
      <c r="R17" s="43" t="n"/>
      <c r="S17" s="25" t="n"/>
      <c r="T17" s="41" t="n">
        <v>0</v>
      </c>
      <c r="U17" s="25" t="n"/>
      <c r="V17" s="44" t="s">
        <v>26</v>
      </c>
      <c r="W17" s="25" t="n"/>
      <c r="X17" s="45" t="s">
        <v>26</v>
      </c>
      <c r="Y17" s="25" t="n"/>
      <c r="Z17" s="40" t="s">
        <v>26</v>
      </c>
      <c r="AA17" s="25" t="n"/>
      <c r="AB17" s="46" t="n">
        <v>0</v>
      </c>
      <c r="AC17" s="111" t="n"/>
      <c r="AD17" s="47" t="s"/>
    </row>
    <row customFormat="1" customHeight="1" ht="15" r="18" s="36" spans="1:32">
      <c r="A18" s="111" t="n">
        <v>11</v>
      </c>
      <c r="B18" s="37" t="s">
        <v>30</v>
      </c>
      <c r="C18" s="25" t="n"/>
      <c r="D18" s="38" t="n">
        <v>0</v>
      </c>
      <c r="E18" s="115" t="n">
        <v>50</v>
      </c>
      <c r="F18" s="119" t="n">
        <v>0</v>
      </c>
      <c r="G18" s="120" t="n">
        <v>0</v>
      </c>
      <c r="H18" s="39" t="n">
        <v>0</v>
      </c>
      <c r="I18" s="25" t="n"/>
      <c r="J18" s="40" t="s">
        <v>26</v>
      </c>
      <c r="K18" s="25" t="n"/>
      <c r="L18" s="38" t="s">
        <v>26</v>
      </c>
      <c r="M18" s="139" t="n">
        <v>187.8090665603096</v>
      </c>
      <c r="N18" s="39" t="s">
        <v>26</v>
      </c>
      <c r="O18" s="25" t="n"/>
      <c r="P18" s="41" t="n">
        <v>0</v>
      </c>
      <c r="Q18" s="42" t="n"/>
      <c r="R18" s="43" t="n"/>
      <c r="S18" s="25" t="n"/>
      <c r="T18" s="41" t="n">
        <v>0</v>
      </c>
      <c r="U18" s="25" t="n"/>
      <c r="V18" s="44" t="s">
        <v>26</v>
      </c>
      <c r="W18" s="25" t="n"/>
      <c r="X18" s="45" t="s">
        <v>26</v>
      </c>
      <c r="Y18" s="25" t="n"/>
      <c r="Z18" s="40" t="s">
        <v>26</v>
      </c>
      <c r="AA18" s="25" t="n"/>
      <c r="AB18" s="46" t="n">
        <v>0</v>
      </c>
      <c r="AC18" s="111" t="n"/>
      <c r="AD18" s="47" t="s"/>
    </row>
    <row customFormat="1" customHeight="1" ht="15" r="19" s="36" spans="1:32">
      <c r="A19" s="111" t="n">
        <v>12</v>
      </c>
      <c r="B19" s="37" t="s">
        <v>31</v>
      </c>
      <c r="C19" s="25" t="n"/>
      <c r="D19" s="38" t="n">
        <v>0</v>
      </c>
      <c r="E19" s="115" t="n">
        <v>55</v>
      </c>
      <c r="F19" s="119" t="n">
        <v>0</v>
      </c>
      <c r="G19" s="120" t="n">
        <v>0</v>
      </c>
      <c r="H19" s="39" t="n">
        <v>0</v>
      </c>
      <c r="I19" s="25" t="n"/>
      <c r="J19" s="40" t="s">
        <v>26</v>
      </c>
      <c r="K19" s="25" t="n"/>
      <c r="L19" s="38" t="s">
        <v>26</v>
      </c>
      <c r="M19" s="139" t="n">
        <v>209.7493780743644</v>
      </c>
      <c r="N19" s="39" t="s">
        <v>26</v>
      </c>
      <c r="O19" s="25" t="n"/>
      <c r="P19" s="41" t="n">
        <v>0</v>
      </c>
      <c r="Q19" s="42" t="n"/>
      <c r="R19" s="43" t="n"/>
      <c r="S19" s="25" t="n"/>
      <c r="T19" s="41" t="n">
        <v>0</v>
      </c>
      <c r="U19" s="25" t="n"/>
      <c r="V19" s="44" t="s">
        <v>26</v>
      </c>
      <c r="W19" s="25" t="n"/>
      <c r="X19" s="45" t="s">
        <v>26</v>
      </c>
      <c r="Y19" s="25" t="n"/>
      <c r="Z19" s="40" t="s">
        <v>26</v>
      </c>
      <c r="AA19" s="25" t="n"/>
      <c r="AB19" s="46" t="n">
        <v>0</v>
      </c>
      <c r="AC19" s="111" t="n"/>
      <c r="AD19" s="47" t="s"/>
    </row>
    <row customFormat="1" customHeight="1" ht="15" r="20" s="36" spans="1:32">
      <c r="A20" s="111" t="n">
        <v>13</v>
      </c>
      <c r="B20" s="37" t="s">
        <v>32</v>
      </c>
      <c r="C20" s="25" t="n"/>
      <c r="D20" s="38" t="n">
        <v>0</v>
      </c>
      <c r="E20" s="115" t="n">
        <v>48</v>
      </c>
      <c r="F20" s="119" t="n">
        <v>0</v>
      </c>
      <c r="G20" s="120" t="n">
        <v>0</v>
      </c>
      <c r="H20" s="39" t="n">
        <v>0</v>
      </c>
      <c r="I20" s="25" t="n"/>
      <c r="J20" s="40" t="s">
        <v>26</v>
      </c>
      <c r="K20" s="25" t="n"/>
      <c r="L20" s="38" t="s">
        <v>26</v>
      </c>
      <c r="M20" s="139" t="n">
        <v>180.788166875812</v>
      </c>
      <c r="N20" s="39" t="s">
        <v>26</v>
      </c>
      <c r="O20" s="25" t="n"/>
      <c r="P20" s="41" t="n">
        <v>0</v>
      </c>
      <c r="Q20" s="42" t="n"/>
      <c r="R20" s="43" t="n"/>
      <c r="S20" s="25" t="n"/>
      <c r="T20" s="41" t="n">
        <v>0</v>
      </c>
      <c r="U20" s="25" t="n"/>
      <c r="V20" s="44" t="s">
        <v>26</v>
      </c>
      <c r="W20" s="25" t="n"/>
      <c r="X20" s="45" t="s">
        <v>26</v>
      </c>
      <c r="Y20" s="25" t="n"/>
      <c r="Z20" s="40" t="s">
        <v>26</v>
      </c>
      <c r="AA20" s="25" t="n"/>
      <c r="AB20" s="46" t="n">
        <v>0</v>
      </c>
      <c r="AC20" s="111" t="n"/>
      <c r="AD20" s="47" t="s"/>
    </row>
    <row customFormat="1" customHeight="1" ht="15" r="21" s="36" spans="1:32">
      <c r="A21" s="111" t="n">
        <v>14</v>
      </c>
      <c r="B21" s="37" t="s">
        <v>33</v>
      </c>
      <c r="C21" s="25" t="n"/>
      <c r="D21" s="38" t="n">
        <v>0</v>
      </c>
      <c r="E21" s="115" t="n">
        <v>46</v>
      </c>
      <c r="F21" s="119" t="n">
        <v>0</v>
      </c>
      <c r="G21" s="120" t="n">
        <v>0</v>
      </c>
      <c r="H21" s="39" t="n">
        <v>0</v>
      </c>
      <c r="I21" s="25" t="n"/>
      <c r="J21" s="40" t="s">
        <v>26</v>
      </c>
      <c r="K21" s="25" t="n"/>
      <c r="L21" s="38" t="s">
        <v>26</v>
      </c>
      <c r="M21" s="139" t="n">
        <v>169.3792048885035</v>
      </c>
      <c r="N21" s="39" t="s">
        <v>26</v>
      </c>
      <c r="O21" s="25" t="n"/>
      <c r="P21" s="41" t="n">
        <v>0</v>
      </c>
      <c r="Q21" s="42" t="s">
        <v>26</v>
      </c>
      <c r="R21" s="43" t="s">
        <v>26</v>
      </c>
      <c r="S21" s="25" t="n"/>
      <c r="T21" s="41" t="n">
        <v>0</v>
      </c>
      <c r="U21" s="25" t="n"/>
      <c r="V21" s="44" t="s">
        <v>26</v>
      </c>
      <c r="W21" s="25" t="n"/>
      <c r="X21" s="45" t="s">
        <v>26</v>
      </c>
      <c r="Y21" s="25" t="n"/>
      <c r="Z21" s="40" t="s">
        <v>26</v>
      </c>
      <c r="AA21" s="25" t="n"/>
      <c r="AB21" s="46" t="n">
        <v>0</v>
      </c>
      <c r="AC21" s="111" t="n"/>
      <c r="AD21" s="47" t="s"/>
    </row>
    <row customFormat="1" customHeight="1" ht="15" r="22" s="36" spans="1:32">
      <c r="A22" s="111" t="n">
        <v>15</v>
      </c>
      <c r="B22" s="37" t="s">
        <v>34</v>
      </c>
      <c r="C22" s="25" t="n"/>
      <c r="D22" s="38" t="n">
        <v>0</v>
      </c>
      <c r="E22" s="115" t="n">
        <v>43</v>
      </c>
      <c r="F22" s="119" t="n">
        <v>0</v>
      </c>
      <c r="G22" s="120" t="n">
        <v>0</v>
      </c>
      <c r="H22" s="39" t="n">
        <v>0</v>
      </c>
      <c r="I22" s="25" t="n"/>
      <c r="J22" s="40" t="s">
        <v>26</v>
      </c>
      <c r="K22" s="25" t="n"/>
      <c r="L22" s="38" t="s">
        <v>26</v>
      </c>
      <c r="M22" s="139" t="n">
        <v>159.7254678223194</v>
      </c>
      <c r="N22" s="39" t="s">
        <v>26</v>
      </c>
      <c r="O22" s="25" t="n"/>
      <c r="P22" s="41" t="n">
        <v>0</v>
      </c>
      <c r="Q22" s="42" t="s">
        <v>26</v>
      </c>
      <c r="R22" s="43" t="s">
        <v>26</v>
      </c>
      <c r="S22" s="25" t="n"/>
      <c r="T22" s="41" t="n">
        <v>0</v>
      </c>
      <c r="U22" s="25" t="n"/>
      <c r="V22" s="44" t="s">
        <v>26</v>
      </c>
      <c r="W22" s="25" t="n"/>
      <c r="X22" s="45" t="s">
        <v>26</v>
      </c>
      <c r="Y22" s="25" t="n"/>
      <c r="Z22" s="40" t="s">
        <v>26</v>
      </c>
      <c r="AA22" s="25" t="n"/>
      <c r="AB22" s="46" t="n">
        <v>0</v>
      </c>
      <c r="AC22" s="111" t="n"/>
      <c r="AD22" s="47" t="s"/>
    </row>
    <row customFormat="1" customHeight="1" ht="15" r="23" s="36" spans="1:32">
      <c r="A23" s="111" t="n">
        <v>16</v>
      </c>
      <c r="B23" s="37" t="s">
        <v>35</v>
      </c>
      <c r="C23" s="25" t="n"/>
      <c r="D23" s="38" t="n">
        <v>0</v>
      </c>
      <c r="E23" s="115" t="n">
        <v>41</v>
      </c>
      <c r="F23" s="119" t="n">
        <v>0</v>
      </c>
      <c r="G23" s="120" t="n">
        <v>0</v>
      </c>
      <c r="H23" s="39" t="n">
        <v>0</v>
      </c>
      <c r="I23" s="25" t="n"/>
      <c r="J23" s="40" t="s">
        <v>26</v>
      </c>
      <c r="K23" s="25" t="n"/>
      <c r="L23" s="38" t="s">
        <v>26</v>
      </c>
      <c r="M23" s="139" t="n">
        <v>150.9493432166974</v>
      </c>
      <c r="N23" s="39" t="s">
        <v>26</v>
      </c>
      <c r="O23" s="25" t="n"/>
      <c r="P23" s="41" t="n">
        <v>0</v>
      </c>
      <c r="Q23" s="42" t="s">
        <v>26</v>
      </c>
      <c r="R23" s="43" t="s">
        <v>26</v>
      </c>
      <c r="S23" s="25" t="n"/>
      <c r="T23" s="41" t="n">
        <v>0</v>
      </c>
      <c r="U23" s="25" t="n"/>
      <c r="V23" s="44" t="s">
        <v>26</v>
      </c>
      <c r="W23" s="25" t="n"/>
      <c r="X23" s="45" t="s">
        <v>26</v>
      </c>
      <c r="Y23" s="25" t="n"/>
      <c r="Z23" s="40" t="s">
        <v>26</v>
      </c>
      <c r="AA23" s="25" t="n"/>
      <c r="AB23" s="46" t="n">
        <v>0</v>
      </c>
      <c r="AC23" s="111" t="n"/>
      <c r="AD23" s="47" t="s"/>
    </row>
    <row customFormat="1" customHeight="1" ht="15" r="24" s="36" spans="1:32">
      <c r="A24" s="111" t="n">
        <v>17</v>
      </c>
      <c r="B24" s="37" t="s">
        <v>36</v>
      </c>
      <c r="C24" s="25" t="n"/>
      <c r="D24" s="38" t="n">
        <v>0</v>
      </c>
      <c r="E24" s="115" t="n">
        <v>37</v>
      </c>
      <c r="F24" s="119" t="n">
        <v>0</v>
      </c>
      <c r="G24" s="120" t="n">
        <v>0</v>
      </c>
      <c r="H24" s="39" t="n">
        <v>0</v>
      </c>
      <c r="I24" s="25" t="n"/>
      <c r="J24" s="40" t="s">
        <v>26</v>
      </c>
      <c r="K24" s="25" t="n"/>
      <c r="L24" s="38" t="s">
        <v>26</v>
      </c>
      <c r="M24" s="139" t="n">
        <v>133.3970940054535</v>
      </c>
      <c r="N24" s="39" t="s">
        <v>26</v>
      </c>
      <c r="O24" s="25" t="n"/>
      <c r="P24" s="41" t="n">
        <v>0</v>
      </c>
      <c r="Q24" s="42" t="s">
        <v>26</v>
      </c>
      <c r="R24" s="43" t="s">
        <v>26</v>
      </c>
      <c r="S24" s="25" t="n"/>
      <c r="T24" s="41" t="n">
        <v>0</v>
      </c>
      <c r="U24" s="25" t="n"/>
      <c r="V24" s="44" t="s">
        <v>26</v>
      </c>
      <c r="W24" s="25" t="n"/>
      <c r="X24" s="45" t="s">
        <v>26</v>
      </c>
      <c r="Y24" s="25" t="n"/>
      <c r="Z24" s="40" t="s">
        <v>26</v>
      </c>
      <c r="AA24" s="25" t="n"/>
      <c r="AB24" s="46" t="n">
        <v>0</v>
      </c>
      <c r="AC24" s="111" t="n"/>
      <c r="AD24" s="47" t="s"/>
    </row>
    <row customFormat="1" customHeight="1" ht="15" r="25" s="36" spans="1:32">
      <c r="A25" s="111" t="n">
        <v>18</v>
      </c>
      <c r="B25" s="37" t="s">
        <v>37</v>
      </c>
      <c r="C25" s="25" t="n"/>
      <c r="D25" s="38" t="n">
        <v>0</v>
      </c>
      <c r="E25" s="115" t="n">
        <v>32</v>
      </c>
      <c r="F25" s="119" t="n">
        <v>0</v>
      </c>
      <c r="G25" s="120" t="n">
        <v>0</v>
      </c>
      <c r="H25" s="39" t="n">
        <v>0</v>
      </c>
      <c r="I25" s="25" t="n"/>
      <c r="J25" s="40" t="s">
        <v>26</v>
      </c>
      <c r="K25" s="25" t="n"/>
      <c r="L25" s="38" t="s">
        <v>26</v>
      </c>
      <c r="M25" s="139" t="n">
        <v>113.2120074125231</v>
      </c>
      <c r="N25" s="39" t="s">
        <v>26</v>
      </c>
      <c r="O25" s="25" t="n"/>
      <c r="P25" s="41" t="n">
        <v>0</v>
      </c>
      <c r="Q25" s="42" t="s">
        <v>26</v>
      </c>
      <c r="R25" s="43" t="s">
        <v>26</v>
      </c>
      <c r="S25" s="25" t="n"/>
      <c r="T25" s="41" t="n">
        <v>0</v>
      </c>
      <c r="U25" s="25" t="n"/>
      <c r="V25" s="44" t="s">
        <v>26</v>
      </c>
      <c r="W25" s="25" t="n"/>
      <c r="X25" s="45" t="s">
        <v>26</v>
      </c>
      <c r="Y25" s="25" t="n"/>
      <c r="Z25" s="40" t="s">
        <v>26</v>
      </c>
      <c r="AA25" s="25" t="n"/>
      <c r="AB25" s="46" t="n">
        <v>0</v>
      </c>
      <c r="AC25" s="111" t="n"/>
      <c r="AD25" s="47" t="s"/>
    </row>
    <row customFormat="1" customHeight="1" ht="15" r="26" s="36" spans="1:32">
      <c r="A26" s="111" t="n">
        <v>19</v>
      </c>
      <c r="B26" s="37" t="s">
        <v>38</v>
      </c>
      <c r="C26" s="25" t="n"/>
      <c r="D26" s="38" t="n">
        <v>0</v>
      </c>
      <c r="E26" s="115" t="n">
        <v>30</v>
      </c>
      <c r="F26" s="119" t="n">
        <v>0</v>
      </c>
      <c r="G26" s="120" t="n">
        <v>0</v>
      </c>
      <c r="H26" s="39" t="n">
        <v>0</v>
      </c>
      <c r="I26" s="25" t="n"/>
      <c r="J26" s="40" t="s">
        <v>26</v>
      </c>
      <c r="K26" s="25" t="n"/>
      <c r="L26" s="38" t="s">
        <v>26</v>
      </c>
      <c r="M26" s="139" t="n">
        <v>107.9463326491499</v>
      </c>
      <c r="N26" s="39" t="s">
        <v>26</v>
      </c>
      <c r="O26" s="25" t="n"/>
      <c r="P26" s="41" t="n">
        <v>0</v>
      </c>
      <c r="Q26" s="42" t="s">
        <v>26</v>
      </c>
      <c r="R26" s="43" t="s">
        <v>26</v>
      </c>
      <c r="S26" s="25" t="n"/>
      <c r="T26" s="41" t="n">
        <v>0</v>
      </c>
      <c r="U26" s="25" t="n"/>
      <c r="V26" s="44" t="s">
        <v>26</v>
      </c>
      <c r="W26" s="25" t="n"/>
      <c r="X26" s="45" t="s">
        <v>26</v>
      </c>
      <c r="Y26" s="25" t="n"/>
      <c r="Z26" s="40" t="s">
        <v>26</v>
      </c>
      <c r="AA26" s="25" t="n"/>
      <c r="AB26" s="46" t="n">
        <v>0</v>
      </c>
      <c r="AC26" s="111" t="n"/>
      <c r="AD26" s="47" t="s"/>
    </row>
    <row customFormat="1" customHeight="1" ht="15" r="27" s="36" spans="1:32">
      <c r="A27" s="111" t="n">
        <v>20</v>
      </c>
      <c r="B27" s="37" t="s">
        <v>39</v>
      </c>
      <c r="C27" s="25" t="n"/>
      <c r="D27" s="38" t="n">
        <v>0</v>
      </c>
      <c r="E27" s="115" t="n">
        <v>33</v>
      </c>
      <c r="F27" s="119" t="n">
        <v>0</v>
      </c>
      <c r="G27" s="120" t="n">
        <v>0</v>
      </c>
      <c r="H27" s="39" t="n">
        <v>0</v>
      </c>
      <c r="I27" s="25" t="n"/>
      <c r="J27" s="40" t="s">
        <v>26</v>
      </c>
      <c r="K27" s="25" t="n"/>
      <c r="L27" s="38" t="s">
        <v>26</v>
      </c>
      <c r="M27" s="139" t="n">
        <v>117.600069715334</v>
      </c>
      <c r="N27" s="39" t="s">
        <v>26</v>
      </c>
      <c r="O27" s="25" t="n"/>
      <c r="P27" s="41" t="n">
        <v>0</v>
      </c>
      <c r="Q27" s="42" t="s">
        <v>26</v>
      </c>
      <c r="R27" s="43" t="s">
        <v>26</v>
      </c>
      <c r="S27" s="25" t="n"/>
      <c r="T27" s="41" t="n">
        <v>0</v>
      </c>
      <c r="U27" s="25" t="n"/>
      <c r="V27" s="44" t="s">
        <v>26</v>
      </c>
      <c r="W27" s="25" t="n"/>
      <c r="X27" s="45" t="s">
        <v>26</v>
      </c>
      <c r="Y27" s="25" t="n"/>
      <c r="Z27" s="40" t="s">
        <v>26</v>
      </c>
      <c r="AA27" s="25" t="n"/>
      <c r="AB27" s="46" t="n">
        <v>0</v>
      </c>
      <c r="AC27" s="111" t="n"/>
      <c r="AD27" s="47" t="s"/>
    </row>
    <row customFormat="1" customHeight="1" ht="15" r="28" s="36" spans="1:32">
      <c r="A28" s="111" t="n">
        <v>21</v>
      </c>
      <c r="B28" s="37" t="s">
        <v>40</v>
      </c>
      <c r="C28" s="25" t="n"/>
      <c r="D28" s="38" t="n">
        <v>0</v>
      </c>
      <c r="E28" s="115" t="n">
        <v>27</v>
      </c>
      <c r="F28" s="119" t="n">
        <v>0</v>
      </c>
      <c r="G28" s="120" t="n">
        <v>0</v>
      </c>
      <c r="H28" s="39" t="n">
        <v>0</v>
      </c>
      <c r="I28" s="25" t="n"/>
      <c r="J28" s="40" t="s">
        <v>26</v>
      </c>
      <c r="K28" s="25" t="n"/>
      <c r="L28" s="38" t="s">
        <v>26</v>
      </c>
      <c r="M28" s="139" t="n">
        <v>94.78214574071698</v>
      </c>
      <c r="N28" s="39" t="s">
        <v>26</v>
      </c>
      <c r="O28" s="25" t="n"/>
      <c r="P28" s="41" t="n">
        <v>0</v>
      </c>
      <c r="Q28" s="42" t="s">
        <v>26</v>
      </c>
      <c r="R28" s="43" t="s">
        <v>26</v>
      </c>
      <c r="S28" s="25" t="n"/>
      <c r="T28" s="41" t="n">
        <v>0</v>
      </c>
      <c r="U28" s="25" t="n"/>
      <c r="V28" s="44" t="s">
        <v>26</v>
      </c>
      <c r="W28" s="25" t="n"/>
      <c r="X28" s="45" t="s">
        <v>26</v>
      </c>
      <c r="Y28" s="25" t="n"/>
      <c r="Z28" s="40" t="s">
        <v>26</v>
      </c>
      <c r="AA28" s="25" t="n"/>
      <c r="AB28" s="46" t="n">
        <v>0</v>
      </c>
      <c r="AC28" s="111" t="n"/>
      <c r="AD28" s="47" t="s"/>
    </row>
    <row customFormat="1" customHeight="1" ht="15" r="29" s="36" spans="1:32">
      <c r="A29" s="111" t="n">
        <v>22</v>
      </c>
      <c r="B29" s="37" t="s">
        <v>41</v>
      </c>
      <c r="C29" s="25" t="n"/>
      <c r="D29" s="38" t="n">
        <v>0</v>
      </c>
      <c r="E29" s="115" t="n">
        <v>30</v>
      </c>
      <c r="F29" s="119" t="n">
        <v>0</v>
      </c>
      <c r="G29" s="120" t="n">
        <v>0</v>
      </c>
      <c r="H29" s="39" t="n">
        <v>0</v>
      </c>
      <c r="I29" s="25" t="n"/>
      <c r="J29" s="40" t="s">
        <v>26</v>
      </c>
      <c r="K29" s="25" t="n"/>
      <c r="L29" s="38" t="s">
        <v>26</v>
      </c>
      <c r="M29" s="139" t="n">
        <v>105.3134952674633</v>
      </c>
      <c r="N29" s="39" t="s">
        <v>26</v>
      </c>
      <c r="O29" s="25" t="n"/>
      <c r="P29" s="41" t="n">
        <v>0</v>
      </c>
      <c r="Q29" s="42" t="s">
        <v>26</v>
      </c>
      <c r="R29" s="43" t="s">
        <v>26</v>
      </c>
      <c r="S29" s="25" t="n"/>
      <c r="T29" s="41" t="n">
        <v>0</v>
      </c>
      <c r="U29" s="25" t="n"/>
      <c r="V29" s="44" t="s">
        <v>26</v>
      </c>
      <c r="W29" s="25" t="n"/>
      <c r="X29" s="45" t="s">
        <v>26</v>
      </c>
      <c r="Y29" s="25" t="n"/>
      <c r="Z29" s="40" t="s">
        <v>26</v>
      </c>
      <c r="AA29" s="25" t="n"/>
      <c r="AB29" s="46" t="n">
        <v>0</v>
      </c>
      <c r="AC29" s="111" t="n"/>
      <c r="AD29" s="47" t="s"/>
    </row>
    <row customFormat="1" customHeight="1" ht="15" r="30" s="36" spans="1:32">
      <c r="A30" s="111" t="n">
        <v>23</v>
      </c>
      <c r="B30" s="37" t="s">
        <v>42</v>
      </c>
      <c r="C30" s="25" t="n"/>
      <c r="D30" s="38" t="n">
        <v>0</v>
      </c>
      <c r="E30" s="115" t="n">
        <v>26</v>
      </c>
      <c r="F30" s="119" t="n">
        <v>0</v>
      </c>
      <c r="G30" s="120" t="n">
        <v>0</v>
      </c>
      <c r="H30" s="39" t="n">
        <v>0</v>
      </c>
      <c r="I30" s="25" t="n"/>
      <c r="J30" s="40" t="s">
        <v>26</v>
      </c>
      <c r="K30" s="25" t="n"/>
      <c r="L30" s="38" t="s">
        <v>26</v>
      </c>
      <c r="M30" s="139" t="n">
        <v>90.394083437906</v>
      </c>
      <c r="N30" s="39" t="s">
        <v>26</v>
      </c>
      <c r="O30" s="25" t="n"/>
      <c r="P30" s="41" t="n">
        <v>0</v>
      </c>
      <c r="Q30" s="42" t="s">
        <v>26</v>
      </c>
      <c r="R30" s="43" t="s">
        <v>26</v>
      </c>
      <c r="S30" s="25" t="n"/>
      <c r="T30" s="41" t="n">
        <v>0</v>
      </c>
      <c r="U30" s="25" t="n"/>
      <c r="V30" s="44" t="s">
        <v>26</v>
      </c>
      <c r="W30" s="25" t="n"/>
      <c r="X30" s="45" t="s">
        <v>26</v>
      </c>
      <c r="Y30" s="25" t="n"/>
      <c r="Z30" s="40" t="s">
        <v>26</v>
      </c>
      <c r="AA30" s="25" t="n"/>
      <c r="AB30" s="46" t="n">
        <v>0</v>
      </c>
      <c r="AC30" s="111" t="n"/>
      <c r="AD30" s="47" t="s"/>
    </row>
    <row customFormat="1" customHeight="1" ht="15" r="31" s="36" spans="1:32">
      <c r="A31" s="111" t="n">
        <v>24</v>
      </c>
      <c r="B31" s="37" t="s">
        <v>43</v>
      </c>
      <c r="C31" s="25" t="n"/>
      <c r="D31" s="38" t="n">
        <v>0</v>
      </c>
      <c r="E31" s="115" t="n">
        <v>24</v>
      </c>
      <c r="F31" s="119" t="n">
        <v>0</v>
      </c>
      <c r="G31" s="120" t="n">
        <v>0</v>
      </c>
      <c r="H31" s="39" t="n">
        <v>0</v>
      </c>
      <c r="I31" s="25" t="n"/>
      <c r="J31" s="40" t="s">
        <v>26</v>
      </c>
      <c r="K31" s="25" t="n"/>
      <c r="L31" s="38" t="s">
        <v>26</v>
      </c>
      <c r="M31" s="139" t="n">
        <v>83.37318375340845</v>
      </c>
      <c r="N31" s="39" t="s">
        <v>26</v>
      </c>
      <c r="O31" s="25" t="n"/>
      <c r="P31" s="41" t="n">
        <v>0</v>
      </c>
      <c r="Q31" s="42" t="s">
        <v>26</v>
      </c>
      <c r="R31" s="43" t="s">
        <v>26</v>
      </c>
      <c r="S31" s="25" t="n"/>
      <c r="T31" s="41" t="n">
        <v>0</v>
      </c>
      <c r="U31" s="25" t="n"/>
      <c r="V31" s="44" t="s">
        <v>26</v>
      </c>
      <c r="W31" s="25" t="n"/>
      <c r="X31" s="45" t="s">
        <v>26</v>
      </c>
      <c r="Y31" s="25" t="n"/>
      <c r="Z31" s="40" t="s">
        <v>26</v>
      </c>
      <c r="AA31" s="25" t="n"/>
      <c r="AB31" s="46" t="n">
        <v>0</v>
      </c>
      <c r="AC31" s="111" t="n"/>
      <c r="AD31" s="47" t="s"/>
    </row>
    <row customFormat="1" customHeight="1" ht="15" r="32" s="36" spans="1:32">
      <c r="A32" s="111" t="n">
        <v>25</v>
      </c>
      <c r="B32" s="37" t="s">
        <v>44</v>
      </c>
      <c r="C32" s="25" t="n"/>
      <c r="D32" s="38" t="n">
        <v>0</v>
      </c>
      <c r="E32" s="115" t="n">
        <v>25</v>
      </c>
      <c r="F32" s="119" t="n">
        <v>0</v>
      </c>
      <c r="G32" s="120" t="n">
        <v>0</v>
      </c>
      <c r="H32" s="39" t="n">
        <v>0</v>
      </c>
      <c r="I32" s="25" t="n"/>
      <c r="J32" s="40" t="s">
        <v>26</v>
      </c>
      <c r="K32" s="25" t="n"/>
      <c r="L32" s="38" t="s">
        <v>26</v>
      </c>
      <c r="M32" s="139" t="n">
        <v>86.00602113509505</v>
      </c>
      <c r="N32" s="39" t="s">
        <v>26</v>
      </c>
      <c r="O32" s="25" t="n"/>
      <c r="P32" s="41" t="n">
        <v>0</v>
      </c>
      <c r="Q32" s="42" t="s">
        <v>26</v>
      </c>
      <c r="R32" s="43" t="s">
        <v>26</v>
      </c>
      <c r="S32" s="25" t="n"/>
      <c r="T32" s="41" t="n">
        <v>0</v>
      </c>
      <c r="U32" s="25" t="n"/>
      <c r="V32" s="44" t="s">
        <v>26</v>
      </c>
      <c r="W32" s="25" t="n"/>
      <c r="X32" s="45" t="s">
        <v>26</v>
      </c>
      <c r="Y32" s="25" t="n"/>
      <c r="Z32" s="40" t="s">
        <v>26</v>
      </c>
      <c r="AA32" s="25" t="n"/>
      <c r="AB32" s="46" t="n">
        <v>0</v>
      </c>
      <c r="AC32" s="111" t="n"/>
      <c r="AD32" s="47" t="s"/>
    </row>
    <row customFormat="1" customHeight="1" ht="15" r="33" s="36" spans="1:32">
      <c r="A33" s="111" t="n">
        <v>26</v>
      </c>
      <c r="B33" s="37" t="s">
        <v>45</v>
      </c>
      <c r="C33" s="25" t="n"/>
      <c r="D33" s="38" t="n">
        <v>0</v>
      </c>
      <c r="E33" s="115" t="n">
        <v>16</v>
      </c>
      <c r="F33" s="119" t="n">
        <v>0</v>
      </c>
      <c r="G33" s="120" t="n">
        <v>0</v>
      </c>
      <c r="H33" s="39" t="n">
        <v>0</v>
      </c>
      <c r="I33" s="25" t="n"/>
      <c r="J33" s="40" t="s">
        <v>26</v>
      </c>
      <c r="K33" s="25" t="n"/>
      <c r="L33" s="38" t="s">
        <v>26</v>
      </c>
      <c r="M33" s="139" t="n">
        <v>52.65674763373166</v>
      </c>
      <c r="N33" s="39" t="s">
        <v>26</v>
      </c>
      <c r="O33" s="25" t="n"/>
      <c r="P33" s="41" t="n">
        <v>0</v>
      </c>
      <c r="Q33" s="42" t="s">
        <v>26</v>
      </c>
      <c r="R33" s="43" t="s">
        <v>26</v>
      </c>
      <c r="S33" s="25" t="n"/>
      <c r="T33" s="41" t="n">
        <v>0</v>
      </c>
      <c r="U33" s="25" t="n"/>
      <c r="V33" s="44" t="s">
        <v>26</v>
      </c>
      <c r="W33" s="25" t="n"/>
      <c r="X33" s="45" t="s">
        <v>26</v>
      </c>
      <c r="Y33" s="25" t="n"/>
      <c r="Z33" s="40" t="s">
        <v>26</v>
      </c>
      <c r="AA33" s="25" t="n"/>
      <c r="AB33" s="46" t="n">
        <v>0</v>
      </c>
      <c r="AC33" s="111" t="n"/>
      <c r="AD33" s="47" t="s"/>
    </row>
    <row customFormat="1" customHeight="1" ht="15" r="34" s="36" spans="1:32">
      <c r="A34" s="111" t="n">
        <v>27</v>
      </c>
      <c r="B34" s="37" t="s">
        <v>46</v>
      </c>
      <c r="C34" s="25" t="n"/>
      <c r="D34" s="38" t="n">
        <v>0</v>
      </c>
      <c r="E34" s="115" t="n">
        <v>18</v>
      </c>
      <c r="F34" s="119" t="n">
        <v>0</v>
      </c>
      <c r="G34" s="120" t="n">
        <v>0</v>
      </c>
      <c r="H34" s="39" t="n">
        <v>0</v>
      </c>
      <c r="I34" s="25" t="n"/>
      <c r="J34" s="40" t="s">
        <v>26</v>
      </c>
      <c r="K34" s="25" t="n"/>
      <c r="L34" s="38" t="s">
        <v>26</v>
      </c>
      <c r="M34" s="139" t="n">
        <v>59.67764731822922</v>
      </c>
      <c r="N34" s="39" t="s">
        <v>26</v>
      </c>
      <c r="O34" s="25" t="n"/>
      <c r="P34" s="41" t="n">
        <v>0</v>
      </c>
      <c r="Q34" s="42" t="s">
        <v>26</v>
      </c>
      <c r="R34" s="43" t="s">
        <v>26</v>
      </c>
      <c r="S34" s="25" t="n"/>
      <c r="T34" s="41" t="n">
        <v>0</v>
      </c>
      <c r="U34" s="25" t="n"/>
      <c r="V34" s="44" t="s">
        <v>26</v>
      </c>
      <c r="W34" s="25" t="n"/>
      <c r="X34" s="45" t="s">
        <v>26</v>
      </c>
      <c r="Y34" s="25" t="n"/>
      <c r="Z34" s="40" t="s">
        <v>26</v>
      </c>
      <c r="AA34" s="25" t="n"/>
      <c r="AB34" s="46" t="n">
        <v>0</v>
      </c>
      <c r="AC34" s="111" t="n"/>
      <c r="AD34" s="47" t="s"/>
    </row>
    <row customFormat="1" customHeight="1" ht="15" r="35" s="36" spans="1:32">
      <c r="A35" s="111" t="n">
        <v>28</v>
      </c>
      <c r="B35" s="37" t="s">
        <v>47</v>
      </c>
      <c r="C35" s="25" t="n"/>
      <c r="D35" s="38" t="n">
        <v>0</v>
      </c>
      <c r="E35" s="115" t="n">
        <v>5</v>
      </c>
      <c r="F35" s="119" t="n">
        <v>0</v>
      </c>
      <c r="G35" s="120" t="n">
        <v>0</v>
      </c>
      <c r="H35" s="39" t="n">
        <v>0</v>
      </c>
      <c r="I35" s="25" t="n"/>
      <c r="J35" s="40" t="s">
        <v>26</v>
      </c>
      <c r="K35" s="25" t="n"/>
      <c r="L35" s="38" t="s">
        <v>26</v>
      </c>
      <c r="M35" s="139" t="n">
        <v>11.40896198730853</v>
      </c>
      <c r="N35" s="39" t="s">
        <v>26</v>
      </c>
      <c r="O35" s="25" t="n"/>
      <c r="P35" s="41" t="n">
        <v>0</v>
      </c>
      <c r="Q35" s="42" t="s">
        <v>26</v>
      </c>
      <c r="R35" s="43" t="s">
        <v>26</v>
      </c>
      <c r="S35" s="25" t="n"/>
      <c r="T35" s="41" t="n">
        <v>0</v>
      </c>
      <c r="U35" s="25" t="n"/>
      <c r="V35" s="44" t="s">
        <v>26</v>
      </c>
      <c r="W35" s="25" t="n"/>
      <c r="X35" s="45" t="s">
        <v>26</v>
      </c>
      <c r="Y35" s="25" t="n"/>
      <c r="Z35" s="40" t="s">
        <v>26</v>
      </c>
      <c r="AA35" s="25" t="n"/>
      <c r="AB35" s="46" t="n">
        <v>0</v>
      </c>
      <c r="AC35" s="111" t="n"/>
      <c r="AD35" s="47" t="s"/>
    </row>
    <row customFormat="1" customHeight="1" ht="15.75" r="36" s="36" spans="1:32">
      <c r="A36" s="111" t="n">
        <v>29</v>
      </c>
      <c r="B36" s="48" t="s">
        <v>48</v>
      </c>
      <c r="C36" s="25" t="n"/>
      <c r="D36" s="49" t="n">
        <v>0</v>
      </c>
      <c r="E36" s="116" t="n">
        <v>2</v>
      </c>
      <c r="F36" s="121" t="n">
        <v>0</v>
      </c>
      <c r="G36" s="122" t="n">
        <v>0</v>
      </c>
      <c r="H36" s="50" t="n">
        <v>0</v>
      </c>
      <c r="I36" s="25" t="n"/>
      <c r="J36" s="40" t="s">
        <v>26</v>
      </c>
      <c r="K36" s="25" t="n"/>
      <c r="L36" s="49" t="s">
        <v>26</v>
      </c>
      <c r="M36" s="139" t="n">
        <v>1.755224921124389</v>
      </c>
      <c r="N36" s="50" t="s">
        <v>26</v>
      </c>
      <c r="O36" s="25" t="n"/>
      <c r="P36" s="52" t="n">
        <v>0</v>
      </c>
      <c r="Q36" s="53" t="s">
        <v>26</v>
      </c>
      <c r="R36" s="54" t="s">
        <v>26</v>
      </c>
      <c r="S36" s="25" t="n"/>
      <c r="T36" s="52" t="n">
        <v>0</v>
      </c>
      <c r="U36" s="25" t="n"/>
      <c r="V36" s="55" t="s">
        <v>26</v>
      </c>
      <c r="W36" s="25" t="n"/>
      <c r="X36" s="55" t="s">
        <v>26</v>
      </c>
      <c r="Y36" s="25" t="n"/>
      <c r="Z36" s="51" t="s">
        <v>26</v>
      </c>
      <c r="AA36" s="25" t="n"/>
      <c r="AB36" s="56" t="n">
        <v>0</v>
      </c>
      <c r="AC36" s="111" t="n"/>
      <c r="AD36" s="57" t="s"/>
    </row>
    <row collapsed="1" r="37" s="148" spans="1:32">
      <c r="A37" s="59" t="n"/>
      <c r="B37" s="59" t="n"/>
      <c r="C37" s="59" t="n"/>
      <c r="D37" s="59" t="n"/>
      <c r="E37" s="63" t="n"/>
      <c r="F37" s="63" t="n"/>
      <c r="G37" s="63" t="n"/>
      <c r="H37" s="63" t="n"/>
      <c r="I37" s="59" t="n"/>
      <c r="J37" s="59" t="n"/>
      <c r="K37" s="59" t="n"/>
      <c r="L37" s="59" t="n"/>
      <c r="M37" s="59" t="n"/>
      <c r="N37" s="59" t="n"/>
      <c r="O37" s="59" t="n"/>
      <c r="P37" s="59" t="n"/>
      <c r="Q37" s="59" t="n"/>
      <c r="R37" s="59" t="n"/>
      <c r="S37" s="59" t="n"/>
      <c r="T37" s="59" t="n"/>
      <c r="U37" s="59" t="n"/>
      <c r="V37" s="59" t="n"/>
      <c r="W37" s="59" t="n"/>
      <c r="X37" s="59" t="n"/>
      <c r="Y37" s="59" t="n"/>
      <c r="Z37" s="59" t="n"/>
      <c r="AA37" s="59" t="n"/>
      <c r="AB37" s="64" t="n"/>
      <c r="AC37" s="8" t="n"/>
      <c r="AD37" s="65" t="n"/>
    </row>
    <row customHeight="1" ht="10.5" r="38" s="148" spans="1:32">
      <c r="A38" s="59" t="n"/>
      <c r="B38" s="59" t="n"/>
      <c r="C38" s="59" t="n"/>
      <c r="D38" s="59" t="n"/>
      <c r="E38" s="63" t="n"/>
      <c r="F38" s="63" t="n"/>
      <c r="G38" s="63" t="n"/>
      <c r="H38" s="63" t="n"/>
      <c r="I38" s="59" t="n"/>
      <c r="J38" s="59" t="n"/>
      <c r="K38" s="59" t="n"/>
      <c r="L38" s="59" t="n"/>
      <c r="M38" s="59" t="n"/>
      <c r="N38" s="59" t="n"/>
      <c r="O38" s="59" t="n"/>
      <c r="P38" s="59" t="n"/>
      <c r="Q38" s="59" t="n"/>
      <c r="R38" s="59" t="n"/>
      <c r="S38" s="59" t="n"/>
      <c r="T38" s="59" t="n"/>
      <c r="U38" s="59" t="n"/>
      <c r="V38" s="59" t="n"/>
      <c r="W38" s="59" t="n"/>
      <c r="X38" s="59" t="n"/>
      <c r="Y38" s="59" t="n"/>
      <c r="Z38" s="59" t="n"/>
      <c r="AA38" s="59" t="n"/>
      <c r="AB38" s="64" t="n"/>
      <c r="AC38" s="8" t="n"/>
      <c r="AD38" s="65" t="n"/>
    </row>
    <row customFormat="1" customHeight="1" ht="19.5" r="39" s="81" spans="1:32">
      <c r="A39" s="94" t="n"/>
      <c r="B39" s="66" t="s">
        <v>49</v>
      </c>
      <c r="C39" s="67" t="n"/>
      <c r="D39" s="68" t="n">
        <v>50.61277777777778</v>
      </c>
      <c r="E39" s="69" t="n">
        <v>64</v>
      </c>
      <c r="F39" s="113" t="n">
        <v>0.7908246527777778</v>
      </c>
      <c r="G39" s="113" t="n">
        <v>0.6921177129183451</v>
      </c>
      <c r="H39" s="113" t="n">
        <v>0.8415167506304486</v>
      </c>
      <c r="I39" s="70" t="n"/>
      <c r="J39" s="71" t="n">
        <v>0.004396335341365461</v>
      </c>
      <c r="K39" s="72" t="n"/>
      <c r="L39" s="68" t="n">
        <v>185</v>
      </c>
      <c r="M39" s="73" t="n">
        <v>202.7284783898669</v>
      </c>
      <c r="N39" s="99" t="n">
        <v>0.9125506266772581</v>
      </c>
      <c r="O39" s="72" t="n"/>
      <c r="P39" s="74" t="n">
        <v>166</v>
      </c>
      <c r="Q39" s="68" t="n"/>
      <c r="R39" s="75" t="n"/>
      <c r="S39" s="76" t="n"/>
      <c r="T39" s="74" t="n">
        <v>19</v>
      </c>
      <c r="U39" s="76" t="n"/>
      <c r="V39" s="77" t="n">
        <v>0.1027027027027027</v>
      </c>
      <c r="W39" s="76" t="n"/>
      <c r="X39" s="78" t="n">
        <v>0.8072289156626506</v>
      </c>
      <c r="Y39" s="76" t="n"/>
      <c r="Z39" s="79" t="n">
        <v>0.0002572791164658634</v>
      </c>
      <c r="AA39" s="76" t="n"/>
      <c r="AB39" s="74" t="n">
        <v>0</v>
      </c>
      <c r="AC39" s="80" t="n"/>
      <c r="AD39" s="79" t="n">
        <v>0.7297916666666666</v>
      </c>
      <c r="AF39" s="82" t="n"/>
    </row>
    <row customFormat="1" customHeight="1" ht="19.5" r="40" s="81" spans="1:32">
      <c r="A40" s="94" t="n"/>
      <c r="B40" s="83" t="n"/>
      <c r="C40" s="85" t="n"/>
      <c r="D40" s="85" t="n"/>
      <c r="E40" s="85" t="n"/>
      <c r="F40" s="85" t="n"/>
      <c r="G40" s="85" t="n"/>
      <c r="H40" s="85" t="n"/>
      <c r="I40" s="85" t="n"/>
      <c r="J40" s="87" t="n"/>
      <c r="K40" s="85" t="n"/>
      <c r="L40" s="85" t="n"/>
      <c r="M40" s="88" t="n"/>
      <c r="N40" s="86" t="n"/>
      <c r="O40" s="85" t="n"/>
      <c r="P40" s="85" t="n"/>
      <c r="Q40" s="85" t="n"/>
      <c r="R40" s="85" t="n"/>
      <c r="S40" s="85" t="n"/>
      <c r="T40" s="85" t="n"/>
      <c r="U40" s="85" t="n"/>
      <c r="V40" s="89" t="n"/>
      <c r="W40" s="85" t="n"/>
      <c r="X40" s="85" t="n"/>
      <c r="Y40" s="85" t="n"/>
      <c r="Z40" s="85" t="n"/>
      <c r="AA40" s="85" t="n"/>
      <c r="AB40" s="85" t="n"/>
      <c r="AC40" s="91" t="n"/>
      <c r="AD40" s="91" t="n"/>
      <c r="AF40" s="82" t="n"/>
    </row>
    <row customHeight="1" ht="15" r="42" s="148" spans="1:32">
      <c r="A42" s="1" t="n"/>
      <c r="J42" s="101" t="n"/>
      <c r="K42" s="101" t="n"/>
      <c r="L42" s="101" t="n"/>
      <c r="M42" s="101" t="n"/>
      <c r="N42" s="101" t="n"/>
      <c r="O42" s="101" t="n"/>
      <c r="P42" s="101" t="n"/>
      <c r="Q42" s="101" t="n"/>
      <c r="R42" s="101" t="n"/>
      <c r="S42" s="101" t="n"/>
      <c r="T42" s="101" t="n"/>
      <c r="AF42" s="1" t="n"/>
    </row>
    <row customHeight="1" ht="15" r="43" s="148" spans="1:32">
      <c r="A43" s="1" t="n"/>
      <c r="J43" s="101" t="n"/>
      <c r="K43" s="101" t="n"/>
      <c r="L43" s="101" t="n"/>
      <c r="M43" s="101" t="n"/>
      <c r="N43" s="101" t="n"/>
      <c r="O43" s="101" t="n"/>
      <c r="P43" s="101" t="n"/>
      <c r="Q43" s="101" t="n"/>
      <c r="R43" s="101" t="n"/>
      <c r="S43" s="101" t="n"/>
      <c r="T43" s="101" t="n"/>
      <c r="AF43" s="1" t="n"/>
    </row>
    <row customHeight="1" ht="15" r="44" s="148" spans="1:32">
      <c r="A44" s="1" t="n"/>
      <c r="J44" s="101" t="n"/>
      <c r="K44" s="101" t="n"/>
      <c r="L44" s="101" t="n"/>
      <c r="M44" s="101" t="n"/>
      <c r="N44" s="101" t="n"/>
      <c r="O44" s="101" t="n"/>
      <c r="P44" s="101" t="n"/>
      <c r="Q44" s="101" t="n"/>
      <c r="R44" s="101" t="n"/>
      <c r="S44" s="101" t="n"/>
      <c r="T44" s="101" t="n"/>
      <c r="AF44" s="1" t="n"/>
    </row>
    <row customHeight="1" ht="15" r="45" s="148" spans="1:32">
      <c r="A45" s="1" t="n"/>
      <c r="J45" s="101" t="n"/>
      <c r="K45" s="101" t="n"/>
      <c r="L45" s="101" t="n"/>
      <c r="M45" s="101" t="n"/>
      <c r="N45" s="101" t="n"/>
      <c r="O45" s="101" t="n"/>
      <c r="P45" s="101" t="n"/>
      <c r="Q45" s="101" t="n"/>
      <c r="R45" s="101" t="n"/>
      <c r="S45" s="101" t="n"/>
      <c r="T45" s="101" t="n"/>
      <c r="AF45" s="1" t="n"/>
    </row>
    <row customHeight="1" ht="15" r="46" s="148" spans="1:32">
      <c r="A46" s="1" t="n"/>
      <c r="J46" s="101" t="n"/>
      <c r="K46" s="101" t="n"/>
      <c r="L46" s="101" t="n"/>
      <c r="M46" s="101" t="n"/>
      <c r="N46" s="101" t="n"/>
      <c r="O46" s="101" t="n"/>
      <c r="P46" s="101" t="n"/>
      <c r="Q46" s="101" t="n"/>
      <c r="R46" s="101" t="n"/>
      <c r="S46" s="101" t="n"/>
      <c r="T46" s="101" t="n"/>
      <c r="AF46" s="1" t="n"/>
    </row>
    <row customFormat="1" r="49" s="1" spans="1:32"/>
    <row customFormat="1" r="50" s="1" spans="1:32"/>
    <row customFormat="1" r="51" s="1" spans="1:32"/>
    <row customFormat="1" r="52" s="1" spans="1:32"/>
    <row customFormat="1" r="53" s="1" spans="1:32"/>
  </sheetData>
  <conditionalFormatting sqref="N39">
    <cfRule dxfId="0" operator="between" priority="37" type="cellIs">
      <formula>0.9</formula>
      <formula>1.1</formula>
    </cfRule>
  </conditionalFormatting>
  <conditionalFormatting sqref="P9:P36">
    <cfRule priority="36" type="dataBar">
      <dataBar>
        <cfvo type="min"/>
        <cfvo type="max"/>
        <color rgb="FF008AEF"/>
      </dataBar>
    </cfRule>
  </conditionalFormatting>
  <conditionalFormatting sqref="Y9:Y36 W9:W36 S9:S36 U9:U36 O9:P36 AA9:AD36 I9:I36 K9:K36">
    <cfRule dxfId="1" operator="equal" priority="34" stopIfTrue="1" type="cellIs">
      <formula>"-"</formula>
    </cfRule>
  </conditionalFormatting>
  <conditionalFormatting sqref="Z9:Z36">
    <cfRule dxfId="2" operator="equal" priority="33" stopIfTrue="1" type="cellIs">
      <formula>"-"</formula>
    </cfRule>
  </conditionalFormatting>
  <conditionalFormatting sqref="V9:V36 V39">
    <cfRule dxfId="3" operator="greaterThan" priority="32" type="cellIs">
      <formula>0.04</formula>
    </cfRule>
  </conditionalFormatting>
  <conditionalFormatting sqref="V9:V36">
    <cfRule dxfId="4" operator="equal" priority="31" stopIfTrue="1" type="cellIs">
      <formula>"-"</formula>
    </cfRule>
  </conditionalFormatting>
  <conditionalFormatting sqref="R9:R36">
    <cfRule dxfId="5" operator="equal" priority="29" stopIfTrue="1" type="cellIs">
      <formula>"-"</formula>
    </cfRule>
  </conditionalFormatting>
  <conditionalFormatting sqref="Q9:Q36">
    <cfRule dxfId="6" operator="equal" priority="27" stopIfTrue="1" type="cellIs">
      <formula>"-"</formula>
    </cfRule>
  </conditionalFormatting>
  <conditionalFormatting sqref="T9:T36">
    <cfRule priority="26" type="dataBar">
      <dataBar>
        <cfvo type="min"/>
        <cfvo type="max"/>
        <color rgb="FFFF555A"/>
      </dataBar>
      <extLst/>
    </cfRule>
  </conditionalFormatting>
  <conditionalFormatting sqref="L9:L36">
    <cfRule dxfId="7" operator="equal" priority="25" stopIfTrue="1" type="cellIs">
      <formula>"-"</formula>
    </cfRule>
  </conditionalFormatting>
  <conditionalFormatting sqref="N9:N36 N39">
    <cfRule dxfId="8" operator="greaterThan" priority="24" type="cellIs">
      <formula>1.1</formula>
    </cfRule>
  </conditionalFormatting>
  <conditionalFormatting sqref="N9:N36">
    <cfRule dxfId="9" operator="equal" priority="22" stopIfTrue="1" type="cellIs">
      <formula>0</formula>
    </cfRule>
  </conditionalFormatting>
  <conditionalFormatting sqref="X39">
    <cfRule dxfId="10" operator="lessThan" priority="20" type="cellIs">
      <formula>0.8</formula>
    </cfRule>
    <cfRule dxfId="11" operator="greaterThan" priority="21" type="cellIs">
      <formula>0.8</formula>
    </cfRule>
  </conditionalFormatting>
  <conditionalFormatting sqref="X9:X36">
    <cfRule dxfId="12" operator="lessThan" priority="19" type="cellIs">
      <formula>0.8</formula>
    </cfRule>
  </conditionalFormatting>
  <conditionalFormatting sqref="D9:D36">
    <cfRule dxfId="13" operator="equal" priority="18" stopIfTrue="1" type="cellIs">
      <formula>"-"</formula>
    </cfRule>
  </conditionalFormatting>
  <conditionalFormatting sqref="E9:E11 E24:E36">
    <cfRule dxfId="14" operator="equal" priority="16" stopIfTrue="1" type="cellIs">
      <formula>"-"</formula>
    </cfRule>
  </conditionalFormatting>
  <conditionalFormatting sqref="E12:E23">
    <cfRule dxfId="15" operator="equal" priority="15" stopIfTrue="1" type="cellIs">
      <formula>"-"</formula>
    </cfRule>
  </conditionalFormatting>
  <conditionalFormatting sqref="H9:H36">
    <cfRule priority="11" type="dataBar">
      <dataBar>
        <cfvo type="min"/>
        <cfvo type="max"/>
        <color rgb="FFFF555A"/>
      </dataBar>
      <extLst/>
    </cfRule>
  </conditionalFormatting>
  <conditionalFormatting sqref="F9:F36">
    <cfRule dxfId="16" operator="between" priority="10" type="cellIs">
      <formula>0.01</formula>
      <formula>0.9</formula>
    </cfRule>
  </conditionalFormatting>
  <conditionalFormatting sqref="M9:M36">
    <cfRule dxfId="17" operator="equal" priority="9" stopIfTrue="1" type="cellIs">
      <formula>"-"</formula>
    </cfRule>
  </conditionalFormatting>
  <conditionalFormatting sqref="G9:G36">
    <cfRule dxfId="18" operator="lessThan" priority="8" type="cellIs">
      <formula>0.8</formula>
    </cfRule>
  </conditionalFormatting>
  <conditionalFormatting sqref="G39">
    <cfRule dxfId="19" operator="lessThan" priority="6" type="cellIs">
      <formula>0.8</formula>
    </cfRule>
    <cfRule dxfId="20" operator="greaterThan" priority="7" type="cellIs">
      <formula>0.7999</formula>
    </cfRule>
  </conditionalFormatting>
  <conditionalFormatting sqref="J9:J36">
    <cfRule dxfId="21" operator="equal" priority="3" stopIfTrue="1" type="cellIs">
      <formula>"-"</formula>
    </cfRule>
  </conditionalFormatting>
  <conditionalFormatting sqref="J39">
    <cfRule dxfId="22" operator="between" priority="1" type="cellIs">
      <formula>0.0052</formula>
      <formula>0.0057</formula>
    </cfRule>
    <cfRule dxfId="23" operator="greaterThanOrEqual" priority="2" type="cellIs">
      <formula>0.00565</formula>
    </cfRule>
  </conditionalFormatting>
  <pageMargins bottom="1" footer="0.5" header="0.5" left="0.75" right="0.75" top="1"/>
  <pageSetup orientation="portrait"/>
</worksheet>
</file>

<file path=xl/worksheets/sheet2.xml><?xml version="1.0" encoding="utf-8"?>
<worksheet xmlns="http://schemas.openxmlformats.org/spreadsheetml/2006/main">
  <sheetPr codeName="Sheet7">
    <outlinePr summaryBelow="1" summaryRight="1"/>
    <pageSetUpPr/>
  </sheetPr>
  <dimension ref="A1:R38"/>
  <sheetViews>
    <sheetView showGridLines="0" workbookViewId="0" zoomScale="80" zoomScaleNormal="80">
      <selection activeCell="P28" sqref="A1:P28"/>
    </sheetView>
  </sheetViews>
  <sheetFormatPr baseColWidth="10" defaultRowHeight="15"/>
  <cols>
    <col customWidth="1" max="1" min="1" style="105" width="11.42578125"/>
    <col customWidth="1" max="2" min="2" style="105" width="8.85546875"/>
    <col bestFit="1" customWidth="1" max="3" min="3" style="105" width="10.85546875"/>
    <col customWidth="1" max="4" min="4" style="105" width="8.85546875"/>
    <col customWidth="1" max="5" min="5" style="105" width="9"/>
    <col customWidth="1" max="6" min="6" style="105" width="13.85546875"/>
    <col customWidth="1" max="9" min="7" style="105" width="11.5703125"/>
    <col bestFit="1" customWidth="1" max="10" min="10" style="105" width="11.7109375"/>
    <col bestFit="1" customWidth="1" max="11" min="11" style="105" width="13.140625"/>
    <col bestFit="1" customWidth="1" max="12" min="12" style="105" width="11.140625"/>
    <col customWidth="1" max="13" min="13" style="105" width="11.7109375"/>
    <col bestFit="1" customWidth="1" max="14" min="14" style="105" width="10.7109375"/>
    <col customWidth="1" max="15" min="15" style="105" width="10.7109375"/>
    <col bestFit="1" customWidth="1" max="16" min="16" style="105" width="12.7109375"/>
    <col customWidth="1" hidden="1" max="17" min="17" style="105" width="11.42578125"/>
    <col customWidth="1" hidden="1" max="18" min="18" style="108" width="11.42578125"/>
    <col customWidth="1" hidden="1" max="29" min="19" style="105" width="11.42578125"/>
    <col customWidth="1" hidden="1" max="36" min="30" style="105"/>
    <col customWidth="1" hidden="1" max="16384" min="37" style="105" width="11.42578125"/>
  </cols>
  <sheetData>
    <row customFormat="1" customHeight="1" ht="15" r="1" s="106" spans="1:18">
      <c r="A1" s="106" t="s">
        <v>2</v>
      </c>
      <c r="B1" s="102">
        <f>WEEKNUM(C1,2)</f>
        <v/>
      </c>
      <c r="C1" s="110">
        <f>#REF!</f>
        <v/>
      </c>
      <c r="D1" s="109" t="n">
        <v>0.3125</v>
      </c>
      <c r="E1" s="103">
        <f>#REF!</f>
        <v/>
      </c>
      <c r="F1" s="103">
        <f>#REF!</f>
        <v/>
      </c>
      <c r="G1" s="103">
        <f>IFERROR(#REF!,0)</f>
        <v/>
      </c>
      <c r="H1" s="103">
        <f>#REF!</f>
        <v/>
      </c>
      <c r="I1" s="103" t="n"/>
      <c r="J1" s="103">
        <f>#REF!</f>
        <v/>
      </c>
      <c r="K1" s="103">
        <f>#REF!</f>
        <v/>
      </c>
      <c r="L1" s="103">
        <f>IFERROR(#REF!*J1,0)</f>
        <v/>
      </c>
      <c r="M1" s="103">
        <f>#REF!</f>
        <v/>
      </c>
      <c r="N1" s="103">
        <f>#REF!</f>
        <v/>
      </c>
      <c r="O1" s="103">
        <f>#REF!</f>
        <v/>
      </c>
      <c r="P1" s="103">
        <f>(#REF!+#REF!)/(24*60*60)</f>
        <v/>
      </c>
    </row>
    <row customFormat="1" customHeight="1" ht="15" r="2" s="106" spans="1:18">
      <c r="A2" s="106" t="s">
        <v>2</v>
      </c>
      <c r="B2" s="102">
        <f>WEEKNUM(C2,2)</f>
        <v/>
      </c>
      <c r="C2" s="110">
        <f>#REF!</f>
        <v/>
      </c>
      <c r="D2" s="109" t="n">
        <v>0.3333333333333333</v>
      </c>
      <c r="E2" s="103">
        <f>#REF!</f>
        <v/>
      </c>
      <c r="F2" s="103">
        <f>#REF!</f>
        <v/>
      </c>
      <c r="G2" s="103">
        <f>IFERROR(#REF!,0)</f>
        <v/>
      </c>
      <c r="H2" s="103">
        <f>#REF!</f>
        <v/>
      </c>
      <c r="I2" s="104" t="n"/>
      <c r="J2" s="103">
        <f>#REF!</f>
        <v/>
      </c>
      <c r="K2" s="103">
        <f>#REF!</f>
        <v/>
      </c>
      <c r="L2" s="103">
        <f>IFERROR(#REF!*J2,0)</f>
        <v/>
      </c>
      <c r="M2" s="103">
        <f>#REF!</f>
        <v/>
      </c>
      <c r="N2" s="103">
        <f>#REF!</f>
        <v/>
      </c>
      <c r="O2" s="103">
        <f>#REF!</f>
        <v/>
      </c>
      <c r="P2" s="103">
        <f>(#REF!+#REF!)/(24*60*60)</f>
        <v/>
      </c>
    </row>
    <row customFormat="1" customHeight="1" ht="15" r="3" s="106" spans="1:18">
      <c r="A3" s="106" t="s">
        <v>2</v>
      </c>
      <c r="B3" s="102">
        <f>WEEKNUM(C3,2)</f>
        <v/>
      </c>
      <c r="C3" s="110">
        <f>#REF!</f>
        <v/>
      </c>
      <c r="D3" s="109" t="n">
        <v>0.354166666666667</v>
      </c>
      <c r="E3" s="103">
        <f>#REF!</f>
        <v/>
      </c>
      <c r="F3" s="103">
        <f>#REF!</f>
        <v/>
      </c>
      <c r="G3" s="103">
        <f>IFERROR(#REF!,0)</f>
        <v/>
      </c>
      <c r="H3" s="103">
        <f>#REF!</f>
        <v/>
      </c>
      <c r="I3" s="104" t="n"/>
      <c r="J3" s="103">
        <f>#REF!</f>
        <v/>
      </c>
      <c r="K3" s="103">
        <f>#REF!</f>
        <v/>
      </c>
      <c r="L3" s="103">
        <f>IFERROR(#REF!*J3,0)</f>
        <v/>
      </c>
      <c r="M3" s="103">
        <f>#REF!</f>
        <v/>
      </c>
      <c r="N3" s="103">
        <f>#REF!</f>
        <v/>
      </c>
      <c r="O3" s="103">
        <f>#REF!</f>
        <v/>
      </c>
      <c r="P3" s="103">
        <f>(#REF!+#REF!)/(24*60*60)</f>
        <v/>
      </c>
    </row>
    <row customFormat="1" customHeight="1" ht="15" r="4" s="106" spans="1:18">
      <c r="A4" s="106" t="s">
        <v>2</v>
      </c>
      <c r="B4" s="102">
        <f>WEEKNUM(C4,2)</f>
        <v/>
      </c>
      <c r="C4" s="110">
        <f>#REF!</f>
        <v/>
      </c>
      <c r="D4" s="109" t="n">
        <v>0.375</v>
      </c>
      <c r="E4" s="103">
        <f>#REF!</f>
        <v/>
      </c>
      <c r="F4" s="103">
        <f>#REF!</f>
        <v/>
      </c>
      <c r="G4" s="103">
        <f>IFERROR(#REF!,0)</f>
        <v/>
      </c>
      <c r="H4" s="103">
        <f>#REF!</f>
        <v/>
      </c>
      <c r="I4" s="104" t="n"/>
      <c r="J4" s="103">
        <f>#REF!</f>
        <v/>
      </c>
      <c r="K4" s="103">
        <f>#REF!</f>
        <v/>
      </c>
      <c r="L4" s="103">
        <f>IFERROR(#REF!*J4,0)</f>
        <v/>
      </c>
      <c r="M4" s="103">
        <f>#REF!</f>
        <v/>
      </c>
      <c r="N4" s="103">
        <f>#REF!</f>
        <v/>
      </c>
      <c r="O4" s="103">
        <f>#REF!</f>
        <v/>
      </c>
      <c r="P4" s="103">
        <f>(#REF!+#REF!)/(24*60*60)</f>
        <v/>
      </c>
    </row>
    <row customFormat="1" customHeight="1" ht="15" r="5" s="106" spans="1:18">
      <c r="A5" s="106" t="s">
        <v>2</v>
      </c>
      <c r="B5" s="102">
        <f>WEEKNUM(C5,2)</f>
        <v/>
      </c>
      <c r="C5" s="110">
        <f>#REF!</f>
        <v/>
      </c>
      <c r="D5" s="109" t="n">
        <v>0.395833333333333</v>
      </c>
      <c r="E5" s="103">
        <f>#REF!</f>
        <v/>
      </c>
      <c r="F5" s="103">
        <f>#REF!</f>
        <v/>
      </c>
      <c r="G5" s="103">
        <f>IFERROR(#REF!,0)</f>
        <v/>
      </c>
      <c r="H5" s="103">
        <f>#REF!</f>
        <v/>
      </c>
      <c r="I5" s="104" t="n"/>
      <c r="J5" s="103">
        <f>#REF!</f>
        <v/>
      </c>
      <c r="K5" s="103">
        <f>#REF!</f>
        <v/>
      </c>
      <c r="L5" s="103">
        <f>IFERROR(#REF!*J5,0)</f>
        <v/>
      </c>
      <c r="M5" s="103">
        <f>#REF!</f>
        <v/>
      </c>
      <c r="N5" s="103">
        <f>#REF!</f>
        <v/>
      </c>
      <c r="O5" s="103">
        <f>#REF!</f>
        <v/>
      </c>
      <c r="P5" s="103">
        <f>(#REF!+#REF!)/(24*60*60)</f>
        <v/>
      </c>
    </row>
    <row customFormat="1" customHeight="1" ht="15" r="6" s="106" spans="1:18">
      <c r="A6" s="106" t="s">
        <v>2</v>
      </c>
      <c r="B6" s="102">
        <f>WEEKNUM(C6,2)</f>
        <v/>
      </c>
      <c r="C6" s="110">
        <f>#REF!</f>
        <v/>
      </c>
      <c r="D6" s="109" t="n">
        <v>0.416666666666667</v>
      </c>
      <c r="E6" s="103">
        <f>#REF!</f>
        <v/>
      </c>
      <c r="F6" s="103">
        <f>#REF!</f>
        <v/>
      </c>
      <c r="G6" s="103">
        <f>IFERROR(#REF!,0)</f>
        <v/>
      </c>
      <c r="H6" s="103">
        <f>#REF!</f>
        <v/>
      </c>
      <c r="I6" s="104" t="n"/>
      <c r="J6" s="103">
        <f>#REF!</f>
        <v/>
      </c>
      <c r="K6" s="103">
        <f>#REF!</f>
        <v/>
      </c>
      <c r="L6" s="103">
        <f>IFERROR(#REF!*J6,0)</f>
        <v/>
      </c>
      <c r="M6" s="103">
        <f>#REF!</f>
        <v/>
      </c>
      <c r="N6" s="103">
        <f>#REF!</f>
        <v/>
      </c>
      <c r="O6" s="103">
        <f>#REF!</f>
        <v/>
      </c>
      <c r="P6" s="103">
        <f>(#REF!+#REF!)/(24*60*60)</f>
        <v/>
      </c>
    </row>
    <row customFormat="1" customHeight="1" ht="15" r="7" s="106" spans="1:18">
      <c r="A7" s="106" t="s">
        <v>2</v>
      </c>
      <c r="B7" s="102">
        <f>WEEKNUM(C7,2)</f>
        <v/>
      </c>
      <c r="C7" s="110">
        <f>#REF!</f>
        <v/>
      </c>
      <c r="D7" s="109" t="n">
        <v>0.4375</v>
      </c>
      <c r="E7" s="103">
        <f>#REF!</f>
        <v/>
      </c>
      <c r="F7" s="103">
        <f>#REF!</f>
        <v/>
      </c>
      <c r="G7" s="103">
        <f>IFERROR(#REF!,0)</f>
        <v/>
      </c>
      <c r="H7" s="103">
        <f>#REF!</f>
        <v/>
      </c>
      <c r="I7" s="104" t="n"/>
      <c r="J7" s="103">
        <f>#REF!</f>
        <v/>
      </c>
      <c r="K7" s="103">
        <f>#REF!</f>
        <v/>
      </c>
      <c r="L7" s="103">
        <f>IFERROR(#REF!*J7,0)</f>
        <v/>
      </c>
      <c r="M7" s="103">
        <f>#REF!</f>
        <v/>
      </c>
      <c r="N7" s="103">
        <f>#REF!</f>
        <v/>
      </c>
      <c r="O7" s="103">
        <f>#REF!</f>
        <v/>
      </c>
      <c r="P7" s="103">
        <f>(#REF!+#REF!)/(24*60*60)</f>
        <v/>
      </c>
    </row>
    <row customFormat="1" customHeight="1" ht="15" r="8" s="106" spans="1:18">
      <c r="A8" s="106" t="s">
        <v>2</v>
      </c>
      <c r="B8" s="102">
        <f>WEEKNUM(C8,2)</f>
        <v/>
      </c>
      <c r="C8" s="110">
        <f>#REF!</f>
        <v/>
      </c>
      <c r="D8" s="109" t="n">
        <v>0.458333333333333</v>
      </c>
      <c r="E8" s="103">
        <f>#REF!</f>
        <v/>
      </c>
      <c r="F8" s="103">
        <f>#REF!</f>
        <v/>
      </c>
      <c r="G8" s="103">
        <f>IFERROR(#REF!,0)</f>
        <v/>
      </c>
      <c r="H8" s="103">
        <f>#REF!</f>
        <v/>
      </c>
      <c r="I8" s="104" t="n"/>
      <c r="J8" s="103">
        <f>#REF!</f>
        <v/>
      </c>
      <c r="K8" s="103">
        <f>#REF!</f>
        <v/>
      </c>
      <c r="L8" s="103">
        <f>IFERROR(#REF!*J8,0)</f>
        <v/>
      </c>
      <c r="M8" s="103">
        <f>#REF!</f>
        <v/>
      </c>
      <c r="N8" s="103">
        <f>#REF!</f>
        <v/>
      </c>
      <c r="O8" s="103">
        <f>#REF!</f>
        <v/>
      </c>
      <c r="P8" s="103">
        <f>(#REF!+#REF!)/(24*60*60)</f>
        <v/>
      </c>
    </row>
    <row customFormat="1" customHeight="1" ht="15" r="9" s="106" spans="1:18">
      <c r="A9" s="106" t="s">
        <v>2</v>
      </c>
      <c r="B9" s="102">
        <f>WEEKNUM(C9,2)</f>
        <v/>
      </c>
      <c r="C9" s="110">
        <f>#REF!</f>
        <v/>
      </c>
      <c r="D9" s="109" t="n">
        <v>0.479166666666667</v>
      </c>
      <c r="E9" s="103">
        <f>#REF!</f>
        <v/>
      </c>
      <c r="F9" s="103">
        <f>#REF!</f>
        <v/>
      </c>
      <c r="G9" s="103">
        <f>IFERROR(#REF!,0)</f>
        <v/>
      </c>
      <c r="H9" s="103">
        <f>#REF!</f>
        <v/>
      </c>
      <c r="I9" s="104" t="n"/>
      <c r="J9" s="103">
        <f>#REF!</f>
        <v/>
      </c>
      <c r="K9" s="103">
        <f>#REF!</f>
        <v/>
      </c>
      <c r="L9" s="103">
        <f>IFERROR(#REF!*J9,0)</f>
        <v/>
      </c>
      <c r="M9" s="103">
        <f>#REF!</f>
        <v/>
      </c>
      <c r="N9" s="103">
        <f>#REF!</f>
        <v/>
      </c>
      <c r="O9" s="103">
        <f>#REF!</f>
        <v/>
      </c>
      <c r="P9" s="103">
        <f>(#REF!+#REF!)/(24*60*60)</f>
        <v/>
      </c>
    </row>
    <row customFormat="1" customHeight="1" ht="15" r="10" s="106" spans="1:18">
      <c r="A10" s="106" t="s">
        <v>2</v>
      </c>
      <c r="B10" s="102">
        <f>WEEKNUM(C10,2)</f>
        <v/>
      </c>
      <c r="C10" s="110">
        <f>#REF!</f>
        <v/>
      </c>
      <c r="D10" s="109" t="n">
        <v>0.5</v>
      </c>
      <c r="E10" s="103">
        <f>#REF!</f>
        <v/>
      </c>
      <c r="F10" s="103">
        <f>#REF!</f>
        <v/>
      </c>
      <c r="G10" s="103">
        <f>IFERROR(#REF!,0)</f>
        <v/>
      </c>
      <c r="H10" s="103">
        <f>#REF!</f>
        <v/>
      </c>
      <c r="I10" s="104" t="n"/>
      <c r="J10" s="103">
        <f>#REF!</f>
        <v/>
      </c>
      <c r="K10" s="103">
        <f>#REF!</f>
        <v/>
      </c>
      <c r="L10" s="103">
        <f>IFERROR(#REF!*J10,0)</f>
        <v/>
      </c>
      <c r="M10" s="103">
        <f>#REF!</f>
        <v/>
      </c>
      <c r="N10" s="103">
        <f>#REF!</f>
        <v/>
      </c>
      <c r="O10" s="103">
        <f>#REF!</f>
        <v/>
      </c>
      <c r="P10" s="103">
        <f>(#REF!+#REF!)/(24*60*60)</f>
        <v/>
      </c>
    </row>
    <row customFormat="1" customHeight="1" ht="15" r="11" s="106" spans="1:18">
      <c r="A11" s="106" t="s">
        <v>2</v>
      </c>
      <c r="B11" s="102">
        <f>WEEKNUM(C11,2)</f>
        <v/>
      </c>
      <c r="C11" s="110">
        <f>#REF!</f>
        <v/>
      </c>
      <c r="D11" s="109" t="n">
        <v>0.520833333333333</v>
      </c>
      <c r="E11" s="103">
        <f>#REF!</f>
        <v/>
      </c>
      <c r="F11" s="103">
        <f>#REF!</f>
        <v/>
      </c>
      <c r="G11" s="103">
        <f>IFERROR(#REF!,0)</f>
        <v/>
      </c>
      <c r="H11" s="103">
        <f>#REF!</f>
        <v/>
      </c>
      <c r="I11" s="104" t="n"/>
      <c r="J11" s="103">
        <f>#REF!</f>
        <v/>
      </c>
      <c r="K11" s="103">
        <f>#REF!</f>
        <v/>
      </c>
      <c r="L11" s="103">
        <f>IFERROR(#REF!*J11,0)</f>
        <v/>
      </c>
      <c r="M11" s="103">
        <f>#REF!</f>
        <v/>
      </c>
      <c r="N11" s="103">
        <f>#REF!</f>
        <v/>
      </c>
      <c r="O11" s="103">
        <f>#REF!</f>
        <v/>
      </c>
      <c r="P11" s="103">
        <f>(#REF!+#REF!)/(24*60*60)</f>
        <v/>
      </c>
    </row>
    <row customFormat="1" customHeight="1" ht="15" r="12" s="106" spans="1:18">
      <c r="A12" s="106" t="s">
        <v>2</v>
      </c>
      <c r="B12" s="102">
        <f>WEEKNUM(C12,2)</f>
        <v/>
      </c>
      <c r="C12" s="110">
        <f>#REF!</f>
        <v/>
      </c>
      <c r="D12" s="109" t="n">
        <v>0.541666666666666</v>
      </c>
      <c r="E12" s="103">
        <f>#REF!</f>
        <v/>
      </c>
      <c r="F12" s="103">
        <f>#REF!</f>
        <v/>
      </c>
      <c r="G12" s="103">
        <f>IFERROR(#REF!,0)</f>
        <v/>
      </c>
      <c r="H12" s="103">
        <f>#REF!</f>
        <v/>
      </c>
      <c r="I12" s="104" t="n"/>
      <c r="J12" s="103">
        <f>#REF!</f>
        <v/>
      </c>
      <c r="K12" s="103">
        <f>#REF!</f>
        <v/>
      </c>
      <c r="L12" s="103">
        <f>IFERROR(#REF!*J12,0)</f>
        <v/>
      </c>
      <c r="M12" s="103">
        <f>#REF!</f>
        <v/>
      </c>
      <c r="N12" s="103">
        <f>#REF!</f>
        <v/>
      </c>
      <c r="O12" s="103">
        <f>#REF!</f>
        <v/>
      </c>
      <c r="P12" s="103">
        <f>(#REF!+#REF!)/(24*60*60)</f>
        <v/>
      </c>
    </row>
    <row customFormat="1" customHeight="1" ht="15" r="13" s="106" spans="1:18">
      <c r="A13" s="106" t="s">
        <v>2</v>
      </c>
      <c r="B13" s="102">
        <f>WEEKNUM(C13,2)</f>
        <v/>
      </c>
      <c r="C13" s="110">
        <f>#REF!</f>
        <v/>
      </c>
      <c r="D13" s="109" t="n">
        <v>0.5625</v>
      </c>
      <c r="E13" s="103">
        <f>#REF!</f>
        <v/>
      </c>
      <c r="F13" s="103">
        <f>#REF!</f>
        <v/>
      </c>
      <c r="G13" s="103">
        <f>IFERROR(#REF!,0)</f>
        <v/>
      </c>
      <c r="H13" s="103">
        <f>#REF!</f>
        <v/>
      </c>
      <c r="I13" s="104" t="n"/>
      <c r="J13" s="103">
        <f>#REF!</f>
        <v/>
      </c>
      <c r="K13" s="103">
        <f>#REF!</f>
        <v/>
      </c>
      <c r="L13" s="103">
        <f>IFERROR(#REF!*J13,0)</f>
        <v/>
      </c>
      <c r="M13" s="103">
        <f>#REF!</f>
        <v/>
      </c>
      <c r="N13" s="103">
        <f>#REF!</f>
        <v/>
      </c>
      <c r="O13" s="103">
        <f>#REF!</f>
        <v/>
      </c>
      <c r="P13" s="103">
        <f>(#REF!+#REF!)/(24*60*60)</f>
        <v/>
      </c>
    </row>
    <row customFormat="1" customHeight="1" ht="15" r="14" s="106" spans="1:18">
      <c r="A14" s="106" t="s">
        <v>2</v>
      </c>
      <c r="B14" s="102">
        <f>WEEKNUM(C14,2)</f>
        <v/>
      </c>
      <c r="C14" s="110">
        <f>#REF!</f>
        <v/>
      </c>
      <c r="D14" s="109" t="n">
        <v>0.583333333333333</v>
      </c>
      <c r="E14" s="103">
        <f>#REF!</f>
        <v/>
      </c>
      <c r="F14" s="103">
        <f>#REF!</f>
        <v/>
      </c>
      <c r="G14" s="103">
        <f>IFERROR(#REF!,0)</f>
        <v/>
      </c>
      <c r="H14" s="103">
        <f>#REF!</f>
        <v/>
      </c>
      <c r="I14" s="104" t="n"/>
      <c r="J14" s="103">
        <f>#REF!</f>
        <v/>
      </c>
      <c r="K14" s="103">
        <f>#REF!</f>
        <v/>
      </c>
      <c r="L14" s="103">
        <f>IFERROR(#REF!*J14,0)</f>
        <v/>
      </c>
      <c r="M14" s="103">
        <f>#REF!</f>
        <v/>
      </c>
      <c r="N14" s="103">
        <f>#REF!</f>
        <v/>
      </c>
      <c r="O14" s="103">
        <f>#REF!</f>
        <v/>
      </c>
      <c r="P14" s="103">
        <f>(#REF!+#REF!)/(24*60*60)</f>
        <v/>
      </c>
    </row>
    <row customFormat="1" customHeight="1" ht="15" r="15" s="106" spans="1:18">
      <c r="A15" s="106" t="s">
        <v>2</v>
      </c>
      <c r="B15" s="102">
        <f>WEEKNUM(C15,2)</f>
        <v/>
      </c>
      <c r="C15" s="110">
        <f>#REF!</f>
        <v/>
      </c>
      <c r="D15" s="109" t="n">
        <v>0.604166666666666</v>
      </c>
      <c r="E15" s="103">
        <f>#REF!</f>
        <v/>
      </c>
      <c r="F15" s="103">
        <f>#REF!</f>
        <v/>
      </c>
      <c r="G15" s="103">
        <f>IFERROR(#REF!,0)</f>
        <v/>
      </c>
      <c r="H15" s="103">
        <f>#REF!</f>
        <v/>
      </c>
      <c r="I15" s="104" t="n"/>
      <c r="J15" s="103">
        <f>#REF!</f>
        <v/>
      </c>
      <c r="K15" s="103">
        <f>#REF!</f>
        <v/>
      </c>
      <c r="L15" s="103">
        <f>IFERROR(#REF!*J15,0)</f>
        <v/>
      </c>
      <c r="M15" s="103">
        <f>#REF!</f>
        <v/>
      </c>
      <c r="N15" s="103">
        <f>#REF!</f>
        <v/>
      </c>
      <c r="O15" s="103">
        <f>#REF!</f>
        <v/>
      </c>
      <c r="P15" s="103">
        <f>(#REF!+#REF!)/(24*60*60)</f>
        <v/>
      </c>
    </row>
    <row customFormat="1" customHeight="1" ht="15" r="16" s="106" spans="1:18">
      <c r="A16" s="106" t="s">
        <v>2</v>
      </c>
      <c r="B16" s="102">
        <f>WEEKNUM(C16,2)</f>
        <v/>
      </c>
      <c r="C16" s="110">
        <f>#REF!</f>
        <v/>
      </c>
      <c r="D16" s="109" t="n">
        <v>0.625</v>
      </c>
      <c r="E16" s="103">
        <f>#REF!</f>
        <v/>
      </c>
      <c r="F16" s="103">
        <f>#REF!</f>
        <v/>
      </c>
      <c r="G16" s="103">
        <f>IFERROR(#REF!,0)</f>
        <v/>
      </c>
      <c r="H16" s="103">
        <f>#REF!</f>
        <v/>
      </c>
      <c r="I16" s="104" t="n"/>
      <c r="J16" s="103">
        <f>#REF!</f>
        <v/>
      </c>
      <c r="K16" s="103">
        <f>#REF!</f>
        <v/>
      </c>
      <c r="L16" s="103">
        <f>IFERROR(#REF!*J16,0)</f>
        <v/>
      </c>
      <c r="M16" s="103">
        <f>#REF!</f>
        <v/>
      </c>
      <c r="N16" s="103">
        <f>#REF!</f>
        <v/>
      </c>
      <c r="O16" s="103">
        <f>#REF!</f>
        <v/>
      </c>
      <c r="P16" s="103">
        <f>(#REF!+#REF!)/(24*60*60)</f>
        <v/>
      </c>
    </row>
    <row customFormat="1" customHeight="1" ht="15" r="17" s="106" spans="1:18">
      <c r="A17" s="106" t="s">
        <v>2</v>
      </c>
      <c r="B17" s="102">
        <f>WEEKNUM(C17,2)</f>
        <v/>
      </c>
      <c r="C17" s="110">
        <f>#REF!</f>
        <v/>
      </c>
      <c r="D17" s="109" t="n">
        <v>0.645833333333333</v>
      </c>
      <c r="E17" s="103">
        <f>#REF!</f>
        <v/>
      </c>
      <c r="F17" s="103">
        <f>#REF!</f>
        <v/>
      </c>
      <c r="G17" s="103">
        <f>IFERROR(#REF!,0)</f>
        <v/>
      </c>
      <c r="H17" s="103">
        <f>#REF!</f>
        <v/>
      </c>
      <c r="I17" s="104" t="n"/>
      <c r="J17" s="103">
        <f>#REF!</f>
        <v/>
      </c>
      <c r="K17" s="103">
        <f>#REF!</f>
        <v/>
      </c>
      <c r="L17" s="103">
        <f>IFERROR(#REF!*J17,0)</f>
        <v/>
      </c>
      <c r="M17" s="103">
        <f>#REF!</f>
        <v/>
      </c>
      <c r="N17" s="103">
        <f>#REF!</f>
        <v/>
      </c>
      <c r="O17" s="103">
        <f>#REF!</f>
        <v/>
      </c>
      <c r="P17" s="103">
        <f>(#REF!+#REF!)/(24*60*60)</f>
        <v/>
      </c>
    </row>
    <row customFormat="1" customHeight="1" ht="15" r="18" s="106" spans="1:18">
      <c r="A18" s="106" t="s">
        <v>2</v>
      </c>
      <c r="B18" s="102">
        <f>WEEKNUM(C18,2)</f>
        <v/>
      </c>
      <c r="C18" s="110">
        <f>#REF!</f>
        <v/>
      </c>
      <c r="D18" s="109" t="n">
        <v>0.666666666666666</v>
      </c>
      <c r="E18" s="103">
        <f>#REF!</f>
        <v/>
      </c>
      <c r="F18" s="103">
        <f>#REF!</f>
        <v/>
      </c>
      <c r="G18" s="103">
        <f>IFERROR(#REF!,0)</f>
        <v/>
      </c>
      <c r="H18" s="103">
        <f>#REF!</f>
        <v/>
      </c>
      <c r="I18" s="104" t="n"/>
      <c r="J18" s="103">
        <f>#REF!</f>
        <v/>
      </c>
      <c r="K18" s="103">
        <f>#REF!</f>
        <v/>
      </c>
      <c r="L18" s="103">
        <f>IFERROR(#REF!*J18,0)</f>
        <v/>
      </c>
      <c r="M18" s="103">
        <f>#REF!</f>
        <v/>
      </c>
      <c r="N18" s="103">
        <f>#REF!</f>
        <v/>
      </c>
      <c r="O18" s="103">
        <f>#REF!</f>
        <v/>
      </c>
      <c r="P18" s="103">
        <f>(#REF!+#REF!)/(24*60*60)</f>
        <v/>
      </c>
    </row>
    <row customFormat="1" customHeight="1" ht="15" r="19" s="106" spans="1:18">
      <c r="A19" s="106" t="s">
        <v>2</v>
      </c>
      <c r="B19" s="102">
        <f>WEEKNUM(C19,2)</f>
        <v/>
      </c>
      <c r="C19" s="110">
        <f>#REF!</f>
        <v/>
      </c>
      <c r="D19" s="109" t="n">
        <v>0.6875</v>
      </c>
      <c r="E19" s="103">
        <f>#REF!</f>
        <v/>
      </c>
      <c r="F19" s="103">
        <f>#REF!</f>
        <v/>
      </c>
      <c r="G19" s="103">
        <f>IFERROR(#REF!,0)</f>
        <v/>
      </c>
      <c r="H19" s="103">
        <f>#REF!</f>
        <v/>
      </c>
      <c r="I19" s="104" t="n"/>
      <c r="J19" s="103">
        <f>#REF!</f>
        <v/>
      </c>
      <c r="K19" s="103">
        <f>#REF!</f>
        <v/>
      </c>
      <c r="L19" s="103">
        <f>IFERROR(#REF!*J19,0)</f>
        <v/>
      </c>
      <c r="M19" s="103">
        <f>#REF!</f>
        <v/>
      </c>
      <c r="N19" s="103">
        <f>#REF!</f>
        <v/>
      </c>
      <c r="O19" s="103">
        <f>#REF!</f>
        <v/>
      </c>
      <c r="P19" s="103">
        <f>(#REF!+#REF!)/(24*60*60)</f>
        <v/>
      </c>
    </row>
    <row customFormat="1" customHeight="1" ht="15" r="20" s="106" spans="1:18">
      <c r="A20" s="106" t="s">
        <v>2</v>
      </c>
      <c r="B20" s="102">
        <f>WEEKNUM(C20,2)</f>
        <v/>
      </c>
      <c r="C20" s="110">
        <f>#REF!</f>
        <v/>
      </c>
      <c r="D20" s="109" t="n">
        <v>0.708333333333333</v>
      </c>
      <c r="E20" s="103">
        <f>#REF!</f>
        <v/>
      </c>
      <c r="F20" s="103">
        <f>#REF!</f>
        <v/>
      </c>
      <c r="G20" s="103">
        <f>IFERROR(#REF!,0)</f>
        <v/>
      </c>
      <c r="H20" s="103">
        <f>#REF!</f>
        <v/>
      </c>
      <c r="I20" s="104" t="n"/>
      <c r="J20" s="103">
        <f>#REF!</f>
        <v/>
      </c>
      <c r="K20" s="103">
        <f>#REF!</f>
        <v/>
      </c>
      <c r="L20" s="103">
        <f>IFERROR(#REF!*J20,0)</f>
        <v/>
      </c>
      <c r="M20" s="103">
        <f>#REF!</f>
        <v/>
      </c>
      <c r="N20" s="103">
        <f>#REF!</f>
        <v/>
      </c>
      <c r="O20" s="103">
        <f>#REF!</f>
        <v/>
      </c>
      <c r="P20" s="103">
        <f>(#REF!+#REF!)/(24*60*60)</f>
        <v/>
      </c>
    </row>
    <row customFormat="1" customHeight="1" ht="15" r="21" s="106" spans="1:18">
      <c r="A21" s="106" t="s">
        <v>2</v>
      </c>
      <c r="B21" s="102">
        <f>WEEKNUM(C21,2)</f>
        <v/>
      </c>
      <c r="C21" s="110">
        <f>#REF!</f>
        <v/>
      </c>
      <c r="D21" s="109" t="n">
        <v>0.729166666666666</v>
      </c>
      <c r="E21" s="103">
        <f>#REF!</f>
        <v/>
      </c>
      <c r="F21" s="103">
        <f>#REF!</f>
        <v/>
      </c>
      <c r="G21" s="103">
        <f>IFERROR(#REF!,0)</f>
        <v/>
      </c>
      <c r="H21" s="103">
        <f>#REF!</f>
        <v/>
      </c>
      <c r="I21" s="104" t="n"/>
      <c r="J21" s="103">
        <f>#REF!</f>
        <v/>
      </c>
      <c r="K21" s="103">
        <f>#REF!</f>
        <v/>
      </c>
      <c r="L21" s="103">
        <f>IFERROR(#REF!*J21,0)</f>
        <v/>
      </c>
      <c r="M21" s="103">
        <f>#REF!</f>
        <v/>
      </c>
      <c r="N21" s="103">
        <f>#REF!</f>
        <v/>
      </c>
      <c r="O21" s="103">
        <f>#REF!</f>
        <v/>
      </c>
      <c r="P21" s="103">
        <f>(#REF!+#REF!)/(24*60*60)</f>
        <v/>
      </c>
    </row>
    <row customFormat="1" customHeight="1" ht="15" r="22" s="106" spans="1:18">
      <c r="A22" s="106" t="s">
        <v>2</v>
      </c>
      <c r="B22" s="102">
        <f>WEEKNUM(C22,2)</f>
        <v/>
      </c>
      <c r="C22" s="110">
        <f>#REF!</f>
        <v/>
      </c>
      <c r="D22" s="109" t="n">
        <v>0.75</v>
      </c>
      <c r="E22" s="103">
        <f>#REF!</f>
        <v/>
      </c>
      <c r="F22" s="103">
        <f>#REF!</f>
        <v/>
      </c>
      <c r="G22" s="103">
        <f>IFERROR(#REF!,0)</f>
        <v/>
      </c>
      <c r="H22" s="103">
        <f>#REF!</f>
        <v/>
      </c>
      <c r="I22" s="104" t="n"/>
      <c r="J22" s="103">
        <f>#REF!</f>
        <v/>
      </c>
      <c r="K22" s="103">
        <f>#REF!</f>
        <v/>
      </c>
      <c r="L22" s="103">
        <f>IFERROR(#REF!*J22,0)</f>
        <v/>
      </c>
      <c r="M22" s="103">
        <f>#REF!</f>
        <v/>
      </c>
      <c r="N22" s="103">
        <f>#REF!</f>
        <v/>
      </c>
      <c r="O22" s="103">
        <f>#REF!</f>
        <v/>
      </c>
      <c r="P22" s="103">
        <f>(#REF!+#REF!)/(24*60*60)</f>
        <v/>
      </c>
    </row>
    <row customFormat="1" customHeight="1" ht="15" r="23" s="106" spans="1:18">
      <c r="A23" s="106" t="s">
        <v>2</v>
      </c>
      <c r="B23" s="102">
        <f>WEEKNUM(C23,2)</f>
        <v/>
      </c>
      <c r="C23" s="110">
        <f>#REF!</f>
        <v/>
      </c>
      <c r="D23" s="109" t="n">
        <v>0.770833333333333</v>
      </c>
      <c r="E23" s="103">
        <f>#REF!</f>
        <v/>
      </c>
      <c r="F23" s="103">
        <f>#REF!</f>
        <v/>
      </c>
      <c r="G23" s="103">
        <f>IFERROR(#REF!,0)</f>
        <v/>
      </c>
      <c r="H23" s="103">
        <f>#REF!</f>
        <v/>
      </c>
      <c r="I23" s="104" t="n"/>
      <c r="J23" s="103">
        <f>#REF!</f>
        <v/>
      </c>
      <c r="K23" s="103">
        <f>#REF!</f>
        <v/>
      </c>
      <c r="L23" s="103">
        <f>IFERROR(#REF!*J23,0)</f>
        <v/>
      </c>
      <c r="M23" s="103">
        <f>#REF!</f>
        <v/>
      </c>
      <c r="N23" s="103">
        <f>#REF!</f>
        <v/>
      </c>
      <c r="O23" s="103">
        <f>#REF!</f>
        <v/>
      </c>
      <c r="P23" s="103">
        <f>(#REF!+#REF!)/(24*60*60)</f>
        <v/>
      </c>
    </row>
    <row customFormat="1" customHeight="1" ht="15" r="24" s="106" spans="1:18">
      <c r="A24" s="106" t="s">
        <v>2</v>
      </c>
      <c r="B24" s="102">
        <f>WEEKNUM(C24,2)</f>
        <v/>
      </c>
      <c r="C24" s="110">
        <f>#REF!</f>
        <v/>
      </c>
      <c r="D24" s="109" t="n">
        <v>0.791666666666666</v>
      </c>
      <c r="E24" s="103">
        <f>#REF!</f>
        <v/>
      </c>
      <c r="F24" s="103">
        <f>#REF!</f>
        <v/>
      </c>
      <c r="G24" s="103">
        <f>IFERROR(#REF!,0)</f>
        <v/>
      </c>
      <c r="H24" s="103">
        <f>#REF!</f>
        <v/>
      </c>
      <c r="I24" s="104" t="n"/>
      <c r="J24" s="103">
        <f>#REF!</f>
        <v/>
      </c>
      <c r="K24" s="103">
        <f>#REF!</f>
        <v/>
      </c>
      <c r="L24" s="103">
        <f>IFERROR(#REF!*J24,0)</f>
        <v/>
      </c>
      <c r="M24" s="103">
        <f>#REF!</f>
        <v/>
      </c>
      <c r="N24" s="103">
        <f>#REF!</f>
        <v/>
      </c>
      <c r="O24" s="103">
        <f>#REF!</f>
        <v/>
      </c>
      <c r="P24" s="103">
        <f>(#REF!+#REF!)/(24*60*60)</f>
        <v/>
      </c>
    </row>
    <row customFormat="1" customHeight="1" ht="15" r="25" s="106" spans="1:18">
      <c r="A25" s="106" t="s">
        <v>2</v>
      </c>
      <c r="B25" s="102">
        <f>WEEKNUM(C25,2)</f>
        <v/>
      </c>
      <c r="C25" s="110">
        <f>#REF!</f>
        <v/>
      </c>
      <c r="D25" s="109" t="n">
        <v>0.8125</v>
      </c>
      <c r="E25" s="103">
        <f>#REF!</f>
        <v/>
      </c>
      <c r="F25" s="103">
        <f>#REF!</f>
        <v/>
      </c>
      <c r="G25" s="103">
        <f>IFERROR(#REF!,0)</f>
        <v/>
      </c>
      <c r="H25" s="103">
        <f>#REF!</f>
        <v/>
      </c>
      <c r="I25" s="104" t="n"/>
      <c r="J25" s="103">
        <f>#REF!</f>
        <v/>
      </c>
      <c r="K25" s="103">
        <f>#REF!</f>
        <v/>
      </c>
      <c r="L25" s="103">
        <f>IFERROR(#REF!*J25,0)</f>
        <v/>
      </c>
      <c r="M25" s="103">
        <f>#REF!</f>
        <v/>
      </c>
      <c r="N25" s="103">
        <f>#REF!</f>
        <v/>
      </c>
      <c r="O25" s="103">
        <f>#REF!</f>
        <v/>
      </c>
      <c r="P25" s="103">
        <f>(#REF!+#REF!)/(24*60*60)</f>
        <v/>
      </c>
    </row>
    <row customFormat="1" customHeight="1" ht="15" r="26" s="106" spans="1:18">
      <c r="A26" s="106" t="s">
        <v>2</v>
      </c>
      <c r="B26" s="102">
        <f>WEEKNUM(C26,2)</f>
        <v/>
      </c>
      <c r="C26" s="110">
        <f>#REF!</f>
        <v/>
      </c>
      <c r="D26" s="109" t="n">
        <v>0.833333333333333</v>
      </c>
      <c r="E26" s="103">
        <f>#REF!</f>
        <v/>
      </c>
      <c r="F26" s="103">
        <f>#REF!</f>
        <v/>
      </c>
      <c r="G26" s="103">
        <f>IFERROR(#REF!,0)</f>
        <v/>
      </c>
      <c r="H26" s="103">
        <f>#REF!</f>
        <v/>
      </c>
      <c r="I26" s="104" t="n"/>
      <c r="J26" s="103">
        <f>#REF!</f>
        <v/>
      </c>
      <c r="K26" s="103">
        <f>#REF!</f>
        <v/>
      </c>
      <c r="L26" s="103">
        <f>IFERROR(#REF!*J26,0)</f>
        <v/>
      </c>
      <c r="M26" s="103">
        <f>#REF!</f>
        <v/>
      </c>
      <c r="N26" s="103">
        <f>#REF!</f>
        <v/>
      </c>
      <c r="O26" s="103">
        <f>#REF!</f>
        <v/>
      </c>
      <c r="P26" s="103">
        <f>(#REF!+#REF!)/(24*60*60)</f>
        <v/>
      </c>
    </row>
    <row customFormat="1" customHeight="1" ht="15" r="27" s="106" spans="1:18">
      <c r="A27" s="106" t="s">
        <v>2</v>
      </c>
      <c r="B27" s="102">
        <f>WEEKNUM(C27,2)</f>
        <v/>
      </c>
      <c r="C27" s="110">
        <f>#REF!</f>
        <v/>
      </c>
      <c r="D27" s="109" t="n">
        <v>0.854166666666666</v>
      </c>
      <c r="E27" s="103">
        <f>#REF!</f>
        <v/>
      </c>
      <c r="F27" s="103">
        <f>#REF!</f>
        <v/>
      </c>
      <c r="G27" s="103">
        <f>IFERROR(#REF!,0)</f>
        <v/>
      </c>
      <c r="H27" s="103">
        <f>#REF!</f>
        <v/>
      </c>
      <c r="I27" s="104" t="n"/>
      <c r="J27" s="103">
        <f>#REF!</f>
        <v/>
      </c>
      <c r="K27" s="103">
        <f>#REF!</f>
        <v/>
      </c>
      <c r="L27" s="103">
        <f>IFERROR(#REF!*J27,0)</f>
        <v/>
      </c>
      <c r="M27" s="103">
        <f>#REF!</f>
        <v/>
      </c>
      <c r="N27" s="103">
        <f>#REF!</f>
        <v/>
      </c>
      <c r="O27" s="103">
        <f>#REF!</f>
        <v/>
      </c>
      <c r="P27" s="103">
        <f>(#REF!+#REF!)/(24*60*60)</f>
        <v/>
      </c>
    </row>
    <row customFormat="1" customHeight="1" ht="15" r="28" s="106" spans="1:18">
      <c r="A28" s="106" t="s">
        <v>2</v>
      </c>
      <c r="B28" s="102">
        <f>WEEKNUM(C28,2)</f>
        <v/>
      </c>
      <c r="C28" s="110">
        <f>#REF!</f>
        <v/>
      </c>
      <c r="D28" s="109" t="n">
        <v>0.875</v>
      </c>
      <c r="E28" s="103">
        <f>#REF!</f>
        <v/>
      </c>
      <c r="F28" s="103">
        <f>#REF!</f>
        <v/>
      </c>
      <c r="G28" s="103">
        <f>IFERROR(#REF!,0)</f>
        <v/>
      </c>
      <c r="H28" s="103">
        <f>#REF!</f>
        <v/>
      </c>
      <c r="I28" s="104" t="n"/>
      <c r="J28" s="103">
        <f>#REF!</f>
        <v/>
      </c>
      <c r="K28" s="103">
        <f>#REF!</f>
        <v/>
      </c>
      <c r="L28" s="103">
        <f>IFERROR(#REF!*J28,0)</f>
        <v/>
      </c>
      <c r="M28" s="103">
        <f>#REF!</f>
        <v/>
      </c>
      <c r="N28" s="103">
        <f>#REF!</f>
        <v/>
      </c>
      <c r="O28" s="103">
        <f>#REF!</f>
        <v/>
      </c>
      <c r="P28" s="103">
        <f>(#REF!+#REF!)/(24*60*60)</f>
        <v/>
      </c>
    </row>
    <row customHeight="1" ht="15" r="29" s="148" spans="1:18">
      <c r="G29" s="107" t="n"/>
      <c r="H29" s="107" t="n"/>
      <c r="I29" s="107" t="n"/>
      <c r="J29" s="107" t="n"/>
      <c r="K29" s="107" t="n"/>
      <c r="R29" s="105" t="n"/>
    </row>
    <row customHeight="1" ht="15" r="30" s="148" spans="1:18">
      <c r="G30" s="107" t="n"/>
      <c r="H30" s="107" t="n"/>
      <c r="I30" s="107" t="n"/>
      <c r="J30" s="107" t="n"/>
      <c r="K30" s="107" t="n"/>
      <c r="R30" s="105" t="n"/>
    </row>
    <row customHeight="1" ht="15" r="31" s="148" spans="1:18">
      <c r="G31" s="107" t="n"/>
      <c r="H31" s="107" t="n"/>
      <c r="I31" s="107" t="n"/>
      <c r="J31" s="107" t="n"/>
      <c r="K31" s="107" t="n"/>
      <c r="R31" s="105" t="n"/>
    </row>
    <row r="34" spans="1:18">
      <c r="R34" s="105" t="n"/>
    </row>
    <row r="35" spans="1:18">
      <c r="R35" s="105" t="n"/>
    </row>
    <row r="36" spans="1:18">
      <c r="R36" s="105" t="n"/>
    </row>
    <row r="37" spans="1:18">
      <c r="R37" s="105" t="n"/>
    </row>
    <row r="38" spans="1:18">
      <c r="R38" s="105" t="n"/>
    </row>
  </sheetData>
  <pageMargins bottom="1" footer="0.5" header="0.5" left="0.75" right="0.75" top="1"/>
  <pageSetup orientation="portrait"/>
</worksheet>
</file>

<file path=xl/worksheets/sheet3.xml><?xml version="1.0" encoding="utf-8"?>
<worksheet xmlns="http://schemas.openxmlformats.org/spreadsheetml/2006/main">
  <sheetPr codeName="Sheet9">
    <outlinePr summaryBelow="1" summaryRight="1"/>
    <pageSetUpPr/>
  </sheetPr>
  <dimension ref="B1:BR33"/>
  <sheetViews>
    <sheetView topLeftCell="I2" workbookViewId="0">
      <selection activeCell="AP9" sqref="AP9"/>
    </sheetView>
  </sheetViews>
  <sheetFormatPr baseColWidth="10" defaultRowHeight="15"/>
  <cols>
    <col bestFit="1" customWidth="1" max="1" min="1" style="101" width="12.85546875"/>
    <col bestFit="1" customWidth="1" max="2" min="2" style="101" width="10.28515625"/>
    <col bestFit="1" customWidth="1" max="3" min="3" style="101" width="2.28515625"/>
    <col bestFit="1" customWidth="1" max="4" min="4" style="101" width="8.140625"/>
    <col bestFit="1" customWidth="1" max="35" min="5" style="101" width="4.42578125"/>
    <col customWidth="1" max="36" min="36" style="101" width="5.5703125"/>
    <col bestFit="1" customWidth="1" max="37" min="37" style="101" width="11.5703125"/>
    <col customWidth="1" max="38" min="38" style="101" width="9.42578125"/>
    <col bestFit="1" customWidth="1" max="39" min="39" style="101" width="7.140625"/>
    <col bestFit="1" customWidth="1" max="70" min="40" style="101" width="4.140625"/>
    <col customWidth="1" max="71" min="71" style="101" width="5.5703125"/>
    <col customWidth="1" max="16384" min="72" style="101" width="11.42578125"/>
  </cols>
  <sheetData>
    <row r="1" spans="1:70">
      <c r="B1" s="123" t="n"/>
      <c r="C1" s="123" t="n"/>
      <c r="D1" s="123" t="n"/>
      <c r="E1" s="123" t="n"/>
      <c r="F1" s="123" t="n"/>
      <c r="G1" s="123" t="n"/>
      <c r="H1" s="123" t="n"/>
      <c r="I1" s="123" t="n"/>
      <c r="J1" s="123" t="n"/>
      <c r="K1" s="123" t="n"/>
      <c r="L1" s="123" t="n"/>
      <c r="M1" s="123" t="n"/>
      <c r="N1" s="123" t="n"/>
      <c r="O1" s="123" t="n"/>
      <c r="P1" s="123" t="n"/>
      <c r="Q1" s="123" t="n"/>
      <c r="R1" s="123" t="n"/>
      <c r="S1" s="123" t="n"/>
      <c r="T1" s="123" t="n"/>
      <c r="U1" s="123" t="n"/>
      <c r="V1" s="123" t="n"/>
      <c r="W1" s="123" t="n"/>
      <c r="X1" s="123" t="n"/>
      <c r="Y1" s="123" t="n"/>
      <c r="Z1" s="123" t="n"/>
      <c r="AA1" s="123" t="n"/>
      <c r="AB1" s="123" t="n"/>
      <c r="AC1" s="123" t="n"/>
      <c r="AD1" s="123" t="n"/>
      <c r="AE1" s="123" t="n"/>
      <c r="AF1" s="123" t="n"/>
      <c r="AG1" s="123" t="n"/>
      <c r="AH1" s="123" t="n"/>
      <c r="AI1" s="123" t="n"/>
      <c r="AJ1" s="123" t="n"/>
      <c r="AL1" s="140" t="n"/>
    </row>
    <row customHeight="1" ht="15.75" r="2" s="148" spans="1:70">
      <c r="B2" s="137" t="n"/>
      <c r="D2" s="138" t="n"/>
      <c r="AJ2" s="123" t="n"/>
      <c r="AK2" s="141" t="n"/>
      <c r="AM2" s="142" t="n"/>
    </row>
    <row customHeight="1" ht="15.75" r="3" s="148" spans="1:70">
      <c r="B3" s="124" t="s">
        <v>50</v>
      </c>
      <c r="D3" s="125" t="n">
        <v>51676.21013752874</v>
      </c>
      <c r="AJ3" s="123" t="n"/>
      <c r="AK3" s="143" t="s">
        <v>51</v>
      </c>
      <c r="AM3" s="125" t="n">
        <v>14741</v>
      </c>
    </row>
    <row customHeight="1" ht="57" r="4" s="148" spans="1:70">
      <c r="E4" s="126" t="s">
        <v>52</v>
      </c>
      <c r="F4" s="126" t="s">
        <v>53</v>
      </c>
      <c r="G4" s="126" t="s">
        <v>54</v>
      </c>
      <c r="H4" s="126" t="s">
        <v>55</v>
      </c>
      <c r="I4" s="126" t="s">
        <v>56</v>
      </c>
      <c r="J4" s="126" t="s">
        <v>57</v>
      </c>
      <c r="K4" s="126" t="s">
        <v>58</v>
      </c>
      <c r="L4" s="126" t="s">
        <v>52</v>
      </c>
      <c r="M4" s="126" t="s">
        <v>53</v>
      </c>
      <c r="N4" s="126" t="s">
        <v>54</v>
      </c>
      <c r="O4" s="126" t="s">
        <v>55</v>
      </c>
      <c r="P4" s="126" t="s">
        <v>56</v>
      </c>
      <c r="Q4" s="126" t="s">
        <v>57</v>
      </c>
      <c r="R4" s="126" t="s">
        <v>58</v>
      </c>
      <c r="S4" s="126" t="s">
        <v>52</v>
      </c>
      <c r="T4" s="126" t="s">
        <v>53</v>
      </c>
      <c r="U4" s="126" t="s">
        <v>54</v>
      </c>
      <c r="V4" s="126" t="s">
        <v>55</v>
      </c>
      <c r="W4" s="126" t="s">
        <v>56</v>
      </c>
      <c r="X4" s="126" t="s">
        <v>57</v>
      </c>
      <c r="Y4" s="126" t="s">
        <v>58</v>
      </c>
      <c r="Z4" s="126" t="s">
        <v>52</v>
      </c>
      <c r="AA4" s="126" t="s">
        <v>53</v>
      </c>
      <c r="AB4" s="126" t="s">
        <v>54</v>
      </c>
      <c r="AC4" s="126" t="s">
        <v>55</v>
      </c>
      <c r="AD4" s="126" t="s">
        <v>56</v>
      </c>
      <c r="AE4" s="126" t="s">
        <v>57</v>
      </c>
      <c r="AF4" s="126" t="s">
        <v>58</v>
      </c>
      <c r="AG4" s="126" t="s">
        <v>52</v>
      </c>
      <c r="AH4" s="126" t="s">
        <v>53</v>
      </c>
      <c r="AI4" s="126" t="n"/>
      <c r="AJ4" s="123" t="n"/>
      <c r="AN4" s="144" t="s">
        <v>52</v>
      </c>
      <c r="AO4" s="144" t="s">
        <v>53</v>
      </c>
      <c r="AP4" s="144" t="s">
        <v>54</v>
      </c>
      <c r="AQ4" s="144" t="s">
        <v>55</v>
      </c>
      <c r="AR4" s="144" t="s">
        <v>56</v>
      </c>
      <c r="AS4" s="144" t="s">
        <v>57</v>
      </c>
      <c r="AT4" s="144" t="s">
        <v>58</v>
      </c>
      <c r="AU4" s="144" t="s">
        <v>52</v>
      </c>
      <c r="AV4" s="144" t="s">
        <v>53</v>
      </c>
      <c r="AW4" s="144" t="s">
        <v>54</v>
      </c>
      <c r="AX4" s="144" t="s">
        <v>55</v>
      </c>
      <c r="AY4" s="144" t="s">
        <v>56</v>
      </c>
      <c r="AZ4" s="144" t="s">
        <v>57</v>
      </c>
      <c r="BA4" s="144" t="s">
        <v>58</v>
      </c>
      <c r="BB4" s="144" t="s">
        <v>52</v>
      </c>
      <c r="BC4" s="144" t="s">
        <v>53</v>
      </c>
      <c r="BD4" s="144" t="s">
        <v>54</v>
      </c>
      <c r="BE4" s="144" t="s">
        <v>55</v>
      </c>
      <c r="BF4" s="144" t="s">
        <v>56</v>
      </c>
      <c r="BG4" s="144" t="s">
        <v>57</v>
      </c>
      <c r="BH4" s="144" t="s">
        <v>58</v>
      </c>
      <c r="BI4" s="144" t="s">
        <v>52</v>
      </c>
      <c r="BJ4" s="144" t="s">
        <v>53</v>
      </c>
      <c r="BK4" s="144" t="s">
        <v>54</v>
      </c>
      <c r="BL4" s="144" t="s">
        <v>55</v>
      </c>
      <c r="BM4" s="144" t="s">
        <v>56</v>
      </c>
      <c r="BN4" s="144" t="s">
        <v>57</v>
      </c>
      <c r="BO4" s="144" t="s">
        <v>58</v>
      </c>
      <c r="BP4" s="144" t="s">
        <v>52</v>
      </c>
      <c r="BQ4" s="144" t="s">
        <v>53</v>
      </c>
      <c r="BR4" s="144" t="n"/>
    </row>
    <row customHeight="1" ht="59.25" r="5" s="148" spans="1:70">
      <c r="E5" s="127" t="n">
        <v>42309</v>
      </c>
      <c r="F5" s="127" t="n">
        <v>42310</v>
      </c>
      <c r="G5" s="127" t="n">
        <v>42311</v>
      </c>
      <c r="H5" s="127" t="n">
        <v>42312</v>
      </c>
      <c r="I5" s="127" t="n">
        <v>42313</v>
      </c>
      <c r="J5" s="127" t="n">
        <v>42314</v>
      </c>
      <c r="K5" s="127" t="n">
        <v>42315</v>
      </c>
      <c r="L5" s="127" t="n">
        <v>42316</v>
      </c>
      <c r="M5" s="127" t="n">
        <v>42317</v>
      </c>
      <c r="N5" s="127" t="n">
        <v>42318</v>
      </c>
      <c r="O5" s="127" t="n">
        <v>42319</v>
      </c>
      <c r="P5" s="127" t="n">
        <v>42320</v>
      </c>
      <c r="Q5" s="127" t="n">
        <v>42321</v>
      </c>
      <c r="R5" s="127" t="n">
        <v>42322</v>
      </c>
      <c r="S5" s="127" t="n">
        <v>42323</v>
      </c>
      <c r="T5" s="127" t="n">
        <v>42324</v>
      </c>
      <c r="U5" s="127" t="n">
        <v>42325</v>
      </c>
      <c r="V5" s="127" t="n">
        <v>42326</v>
      </c>
      <c r="W5" s="127" t="n">
        <v>42327</v>
      </c>
      <c r="X5" s="127" t="n">
        <v>42328</v>
      </c>
      <c r="Y5" s="127" t="n">
        <v>42329</v>
      </c>
      <c r="Z5" s="127" t="n">
        <v>42330</v>
      </c>
      <c r="AA5" s="127" t="n">
        <v>42331</v>
      </c>
      <c r="AB5" s="127" t="n">
        <v>42332</v>
      </c>
      <c r="AC5" s="127" t="n">
        <v>42333</v>
      </c>
      <c r="AD5" s="127" t="n">
        <v>42334</v>
      </c>
      <c r="AE5" s="127" t="n">
        <v>42335</v>
      </c>
      <c r="AF5" s="127" t="n">
        <v>42336</v>
      </c>
      <c r="AG5" s="127" t="n">
        <v>42337</v>
      </c>
      <c r="AH5" s="127" t="n">
        <v>42338</v>
      </c>
      <c r="AI5" s="127" t="n"/>
      <c r="AJ5" s="123" t="n"/>
      <c r="AN5" s="127" t="n">
        <v>42309</v>
      </c>
      <c r="AO5" s="127" t="n">
        <v>42310</v>
      </c>
      <c r="AP5" s="127" t="n">
        <v>42311</v>
      </c>
      <c r="AQ5" s="127" t="n">
        <v>42312</v>
      </c>
      <c r="AR5" s="127" t="n">
        <v>42313</v>
      </c>
      <c r="AS5" s="127" t="n">
        <v>42314</v>
      </c>
      <c r="AT5" s="127" t="n">
        <v>42315</v>
      </c>
      <c r="AU5" s="127" t="n">
        <v>42316</v>
      </c>
      <c r="AV5" s="127" t="n">
        <v>42317</v>
      </c>
      <c r="AW5" s="127" t="n">
        <v>42318</v>
      </c>
      <c r="AX5" s="127" t="n">
        <v>42319</v>
      </c>
      <c r="AY5" s="127" t="n">
        <v>42320</v>
      </c>
      <c r="AZ5" s="127" t="n">
        <v>42321</v>
      </c>
      <c r="BA5" s="127" t="n">
        <v>42322</v>
      </c>
      <c r="BB5" s="127" t="n">
        <v>42323</v>
      </c>
      <c r="BC5" s="127" t="n">
        <v>42324</v>
      </c>
      <c r="BD5" s="127" t="n">
        <v>42325</v>
      </c>
      <c r="BE5" s="127" t="n">
        <v>42326</v>
      </c>
      <c r="BF5" s="127" t="n">
        <v>42327</v>
      </c>
      <c r="BG5" s="127" t="n">
        <v>42328</v>
      </c>
      <c r="BH5" s="127" t="n">
        <v>42329</v>
      </c>
      <c r="BI5" s="127" t="n">
        <v>42330</v>
      </c>
      <c r="BJ5" s="127" t="n">
        <v>42331</v>
      </c>
      <c r="BK5" s="127" t="n">
        <v>42332</v>
      </c>
      <c r="BL5" s="127" t="n">
        <v>42333</v>
      </c>
      <c r="BM5" s="127" t="n">
        <v>42334</v>
      </c>
      <c r="BN5" s="127" t="n">
        <v>42335</v>
      </c>
      <c r="BO5" s="127" t="n">
        <v>42336</v>
      </c>
      <c r="BP5" s="127" t="n">
        <v>42337</v>
      </c>
      <c r="BQ5" s="127" t="n">
        <v>42338</v>
      </c>
      <c r="BR5" s="127" t="n"/>
    </row>
    <row r="6" spans="1:70">
      <c r="B6" s="128" t="n">
        <v>0.3125</v>
      </c>
      <c r="C6" s="129" t="s">
        <v>59</v>
      </c>
      <c r="D6" s="130" t="n">
        <v>0.3333333333333333</v>
      </c>
      <c r="E6" s="147" t="n">
        <v>0</v>
      </c>
      <c r="F6" s="147" t="n">
        <v>0</v>
      </c>
      <c r="G6" s="147" t="n">
        <v>1.776508428413488</v>
      </c>
      <c r="H6" s="147" t="n">
        <v>3.802019967917397</v>
      </c>
      <c r="I6" s="147" t="n">
        <v>2.355487619617525</v>
      </c>
      <c r="J6" s="147" t="n">
        <v>3.683727028338696</v>
      </c>
      <c r="K6" s="147" t="n">
        <v>0</v>
      </c>
      <c r="L6" s="147" t="n">
        <v>0</v>
      </c>
      <c r="M6" s="147" t="n">
        <v>2.632837381686583</v>
      </c>
      <c r="N6" s="147" t="n">
        <v>1.942926389348366</v>
      </c>
      <c r="O6" s="147" t="n">
        <v>4.158181751545725</v>
      </c>
      <c r="P6" s="147" t="n">
        <v>2.576142608017535</v>
      </c>
      <c r="Q6" s="147" t="n">
        <v>4.028807485538834</v>
      </c>
      <c r="R6" s="147" t="n">
        <v>0</v>
      </c>
      <c r="S6" s="147" t="n">
        <v>0</v>
      </c>
      <c r="T6" s="147" t="n">
        <v>0</v>
      </c>
      <c r="U6" s="147" t="n">
        <v>1.839189442770374</v>
      </c>
      <c r="V6" s="147" t="n">
        <v>3.936167638923397</v>
      </c>
      <c r="W6" s="147" t="n">
        <v>2.438596909132446</v>
      </c>
      <c r="X6" s="147" t="n">
        <v>3.813700938429486</v>
      </c>
      <c r="Y6" s="147" t="n">
        <v>0</v>
      </c>
      <c r="Z6" s="147" t="n">
        <v>0</v>
      </c>
      <c r="AA6" s="147" t="n">
        <v>2.623517507995477</v>
      </c>
      <c r="AB6" s="147" t="n">
        <v>1.900714652003817</v>
      </c>
      <c r="AC6" s="147" t="n">
        <v>4.157244811253924</v>
      </c>
      <c r="AD6" s="147" t="n">
        <v>2.769421655839244</v>
      </c>
      <c r="AE6" s="147" t="n">
        <v>4.331074942409614</v>
      </c>
      <c r="AF6" s="147" t="n">
        <v>0</v>
      </c>
      <c r="AG6" s="147" t="n">
        <v>0</v>
      </c>
      <c r="AH6" s="147" t="n">
        <v>2.837551370277372</v>
      </c>
      <c r="AI6" s="147" t="n"/>
      <c r="AJ6" s="123" t="n"/>
      <c r="AK6" s="128" t="n">
        <v>0.3125</v>
      </c>
      <c r="AL6" s="129" t="s">
        <v>59</v>
      </c>
      <c r="AM6" s="130" t="n">
        <v>0.3333333333333333</v>
      </c>
      <c r="AN6" s="145" t="n">
        <v>0</v>
      </c>
      <c r="AO6" s="145" t="n">
        <v>0</v>
      </c>
      <c r="AP6" s="145" t="n">
        <v>2</v>
      </c>
      <c r="AQ6" s="145" t="n">
        <v>3</v>
      </c>
      <c r="AR6" s="145" t="n">
        <v>2</v>
      </c>
      <c r="AS6" s="145" t="n">
        <v>3</v>
      </c>
      <c r="AT6" s="145" t="n">
        <v>0</v>
      </c>
      <c r="AU6" s="145" t="n">
        <v>0</v>
      </c>
      <c r="AV6" s="145" t="n">
        <v>2</v>
      </c>
      <c r="AW6" s="145" t="n">
        <v>2</v>
      </c>
      <c r="AX6" s="145" t="n">
        <v>3</v>
      </c>
      <c r="AY6" s="145" t="n">
        <v>2</v>
      </c>
      <c r="AZ6" s="145" t="n">
        <v>3</v>
      </c>
      <c r="BA6" s="145" t="n">
        <v>0</v>
      </c>
      <c r="BB6" s="145" t="n">
        <v>0</v>
      </c>
      <c r="BC6" s="145" t="n">
        <v>0</v>
      </c>
      <c r="BD6" s="145" t="n">
        <v>2</v>
      </c>
      <c r="BE6" s="145" t="n">
        <v>3</v>
      </c>
      <c r="BF6" s="145" t="n">
        <v>2</v>
      </c>
      <c r="BG6" s="145" t="n">
        <v>3</v>
      </c>
      <c r="BH6" s="145" t="n">
        <v>0</v>
      </c>
      <c r="BI6" s="145" t="n">
        <v>0</v>
      </c>
      <c r="BJ6" s="145" t="n">
        <v>2</v>
      </c>
      <c r="BK6" s="145" t="n">
        <v>2</v>
      </c>
      <c r="BL6" s="145" t="n">
        <v>3</v>
      </c>
      <c r="BM6" s="145" t="n">
        <v>2</v>
      </c>
      <c r="BN6" s="145" t="n">
        <v>3</v>
      </c>
      <c r="BO6" s="145" t="n">
        <v>0</v>
      </c>
      <c r="BP6" s="145" t="n">
        <v>0</v>
      </c>
      <c r="BQ6" s="145" t="n">
        <v>2</v>
      </c>
      <c r="BR6" s="145" t="n">
        <v>0</v>
      </c>
    </row>
    <row r="7" spans="1:70">
      <c r="B7" s="131" t="n">
        <v>0.3333333333333333</v>
      </c>
      <c r="C7" s="132" t="s">
        <v>59</v>
      </c>
      <c r="D7" s="133" t="n">
        <v>0.354166666666667</v>
      </c>
      <c r="E7" s="147" t="n">
        <v>0</v>
      </c>
      <c r="F7" s="147" t="n">
        <v>0</v>
      </c>
      <c r="G7" s="147" t="n">
        <v>7.106033713653951</v>
      </c>
      <c r="H7" s="147" t="n">
        <v>12.35656489573154</v>
      </c>
      <c r="I7" s="147" t="n">
        <v>15.31066952751392</v>
      </c>
      <c r="J7" s="147" t="n">
        <v>17.19072613224725</v>
      </c>
      <c r="K7" s="147" t="n">
        <v>0</v>
      </c>
      <c r="L7" s="147" t="n">
        <v>0</v>
      </c>
      <c r="M7" s="147" t="n">
        <v>18.42986167180608</v>
      </c>
      <c r="N7" s="147" t="n">
        <v>7.771705557393465</v>
      </c>
      <c r="O7" s="147" t="n">
        <v>13.51409069252361</v>
      </c>
      <c r="P7" s="147" t="n">
        <v>16.74492695211398</v>
      </c>
      <c r="Q7" s="147" t="n">
        <v>18.80110159918122</v>
      </c>
      <c r="R7" s="147" t="n">
        <v>0</v>
      </c>
      <c r="S7" s="147" t="n">
        <v>0</v>
      </c>
      <c r="T7" s="147" t="n">
        <v>0</v>
      </c>
      <c r="U7" s="147" t="n">
        <v>7.356757771081496</v>
      </c>
      <c r="V7" s="147" t="n">
        <v>12.79254482650104</v>
      </c>
      <c r="W7" s="147" t="n">
        <v>15.8508799093609</v>
      </c>
      <c r="X7" s="147" t="n">
        <v>17.79727104600427</v>
      </c>
      <c r="Y7" s="147" t="n">
        <v>0</v>
      </c>
      <c r="Z7" s="147" t="n">
        <v>0</v>
      </c>
      <c r="AA7" s="147" t="n">
        <v>18.36462255596834</v>
      </c>
      <c r="AB7" s="147" t="n">
        <v>7.602858608015267</v>
      </c>
      <c r="AC7" s="147" t="n">
        <v>13.51104563657525</v>
      </c>
      <c r="AD7" s="147" t="n">
        <v>18.00124076295509</v>
      </c>
      <c r="AE7" s="147" t="n">
        <v>20.2116830645782</v>
      </c>
      <c r="AF7" s="147" t="n">
        <v>0</v>
      </c>
      <c r="AG7" s="147" t="n">
        <v>0</v>
      </c>
      <c r="AH7" s="147" t="n">
        <v>19.8628595919416</v>
      </c>
      <c r="AI7" s="147" t="n"/>
      <c r="AJ7" s="123" t="n"/>
      <c r="AK7" s="131" t="n">
        <v>0.3333333333333333</v>
      </c>
      <c r="AL7" s="132" t="s">
        <v>59</v>
      </c>
      <c r="AM7" s="133" t="n">
        <v>0.354166666666667</v>
      </c>
      <c r="AN7" s="145" t="n">
        <v>0</v>
      </c>
      <c r="AO7" s="145" t="n">
        <v>0</v>
      </c>
      <c r="AP7" s="145" t="n">
        <v>4</v>
      </c>
      <c r="AQ7" s="145" t="n">
        <v>5</v>
      </c>
      <c r="AR7" s="145" t="n">
        <v>6</v>
      </c>
      <c r="AS7" s="145" t="n">
        <v>7</v>
      </c>
      <c r="AT7" s="145" t="n">
        <v>0</v>
      </c>
      <c r="AU7" s="145" t="n">
        <v>0</v>
      </c>
      <c r="AV7" s="145" t="n">
        <v>7</v>
      </c>
      <c r="AW7" s="145" t="n">
        <v>4</v>
      </c>
      <c r="AX7" s="145" t="n">
        <v>6</v>
      </c>
      <c r="AY7" s="145" t="n">
        <v>7</v>
      </c>
      <c r="AZ7" s="145" t="n">
        <v>7</v>
      </c>
      <c r="BA7" s="145" t="n">
        <v>0</v>
      </c>
      <c r="BB7" s="145" t="n">
        <v>0</v>
      </c>
      <c r="BC7" s="145" t="n">
        <v>0</v>
      </c>
      <c r="BD7" s="145" t="n">
        <v>4</v>
      </c>
      <c r="BE7" s="145" t="n">
        <v>6</v>
      </c>
      <c r="BF7" s="145" t="n">
        <v>6</v>
      </c>
      <c r="BG7" s="145" t="n">
        <v>7</v>
      </c>
      <c r="BH7" s="145" t="n">
        <v>0</v>
      </c>
      <c r="BI7" s="145" t="n">
        <v>0</v>
      </c>
      <c r="BJ7" s="145" t="n">
        <v>7</v>
      </c>
      <c r="BK7" s="145" t="n">
        <v>4</v>
      </c>
      <c r="BL7" s="145" t="n">
        <v>6</v>
      </c>
      <c r="BM7" s="145" t="n">
        <v>7</v>
      </c>
      <c r="BN7" s="145" t="n">
        <v>8</v>
      </c>
      <c r="BO7" s="145" t="n">
        <v>0</v>
      </c>
      <c r="BP7" s="145" t="n">
        <v>0</v>
      </c>
      <c r="BQ7" s="145" t="n">
        <v>8</v>
      </c>
      <c r="BR7" s="145" t="n">
        <v>0</v>
      </c>
    </row>
    <row r="8" spans="1:70">
      <c r="B8" s="131" t="n">
        <v>0.354166666666667</v>
      </c>
      <c r="C8" s="132" t="s">
        <v>59</v>
      </c>
      <c r="D8" s="133" t="n">
        <v>0.375</v>
      </c>
      <c r="E8" s="147" t="n">
        <v>0</v>
      </c>
      <c r="F8" s="147" t="n">
        <v>0</v>
      </c>
      <c r="G8" s="147" t="n">
        <v>22.2063553551686</v>
      </c>
      <c r="H8" s="147" t="n">
        <v>32.31716972729787</v>
      </c>
      <c r="I8" s="147" t="n">
        <v>36.51005810407165</v>
      </c>
      <c r="J8" s="147" t="n">
        <v>33.15354325504828</v>
      </c>
      <c r="K8" s="147" t="n">
        <v>0</v>
      </c>
      <c r="L8" s="147" t="n">
        <v>0</v>
      </c>
      <c r="M8" s="147" t="n">
        <v>28.96121119855241</v>
      </c>
      <c r="N8" s="147" t="n">
        <v>24.28657986685458</v>
      </c>
      <c r="O8" s="147" t="n">
        <v>35.34454488813866</v>
      </c>
      <c r="P8" s="147" t="n">
        <v>39.9302104242718</v>
      </c>
      <c r="Q8" s="147" t="n">
        <v>36.2592673698495</v>
      </c>
      <c r="R8" s="147" t="n">
        <v>0</v>
      </c>
      <c r="S8" s="147" t="n">
        <v>0</v>
      </c>
      <c r="T8" s="147" t="n">
        <v>0</v>
      </c>
      <c r="U8" s="147" t="n">
        <v>22.98986803462967</v>
      </c>
      <c r="V8" s="147" t="n">
        <v>33.45742493084887</v>
      </c>
      <c r="W8" s="147" t="n">
        <v>37.79825209155291</v>
      </c>
      <c r="X8" s="147" t="n">
        <v>34.32330844586539</v>
      </c>
      <c r="Y8" s="147" t="n">
        <v>0</v>
      </c>
      <c r="Z8" s="147" t="n">
        <v>0</v>
      </c>
      <c r="AA8" s="147" t="n">
        <v>28.85869258795024</v>
      </c>
      <c r="AB8" s="147" t="n">
        <v>23.75893315004771</v>
      </c>
      <c r="AC8" s="147" t="n">
        <v>35.33658089565835</v>
      </c>
      <c r="AD8" s="147" t="n">
        <v>42.92603566550829</v>
      </c>
      <c r="AE8" s="147" t="n">
        <v>38.97967448168653</v>
      </c>
      <c r="AF8" s="147" t="n">
        <v>0</v>
      </c>
      <c r="AG8" s="147" t="n">
        <v>0</v>
      </c>
      <c r="AH8" s="147" t="n">
        <v>31.21306507305108</v>
      </c>
      <c r="AI8" s="147" t="n"/>
      <c r="AJ8" s="123" t="n"/>
      <c r="AK8" s="131" t="n">
        <v>0.354166666666667</v>
      </c>
      <c r="AL8" s="132" t="s">
        <v>59</v>
      </c>
      <c r="AM8" s="133" t="n">
        <v>0.375</v>
      </c>
      <c r="AN8" s="145" t="n">
        <v>0</v>
      </c>
      <c r="AO8" s="145" t="n">
        <v>0</v>
      </c>
      <c r="AP8" s="145" t="n">
        <v>8</v>
      </c>
      <c r="AQ8" s="145" t="n">
        <v>11</v>
      </c>
      <c r="AR8" s="145" t="n">
        <v>12</v>
      </c>
      <c r="AS8" s="145" t="n">
        <v>11</v>
      </c>
      <c r="AT8" s="145" t="n">
        <v>0</v>
      </c>
      <c r="AU8" s="145" t="n">
        <v>0</v>
      </c>
      <c r="AV8" s="145" t="n">
        <v>10</v>
      </c>
      <c r="AW8" s="145" t="n">
        <v>9</v>
      </c>
      <c r="AX8" s="145" t="n">
        <v>12</v>
      </c>
      <c r="AY8" s="145" t="n">
        <v>13</v>
      </c>
      <c r="AZ8" s="145" t="n">
        <v>12</v>
      </c>
      <c r="BA8" s="145" t="n">
        <v>0</v>
      </c>
      <c r="BB8" s="145" t="n">
        <v>0</v>
      </c>
      <c r="BC8" s="145" t="n">
        <v>0</v>
      </c>
      <c r="BD8" s="145" t="n">
        <v>8</v>
      </c>
      <c r="BE8" s="145" t="n">
        <v>11</v>
      </c>
      <c r="BF8" s="145" t="n">
        <v>12</v>
      </c>
      <c r="BG8" s="145" t="n">
        <v>11</v>
      </c>
      <c r="BH8" s="145" t="n">
        <v>0</v>
      </c>
      <c r="BI8" s="145" t="n">
        <v>0</v>
      </c>
      <c r="BJ8" s="145" t="n">
        <v>10</v>
      </c>
      <c r="BK8" s="145" t="n">
        <v>9</v>
      </c>
      <c r="BL8" s="145" t="n">
        <v>12</v>
      </c>
      <c r="BM8" s="145" t="n">
        <v>14</v>
      </c>
      <c r="BN8" s="145" t="n">
        <v>13</v>
      </c>
      <c r="BO8" s="145" t="n">
        <v>0</v>
      </c>
      <c r="BP8" s="145" t="n">
        <v>0</v>
      </c>
      <c r="BQ8" s="145" t="n">
        <v>11</v>
      </c>
      <c r="BR8" s="145" t="n">
        <v>0</v>
      </c>
    </row>
    <row r="9" spans="1:70">
      <c r="B9" s="131" t="n">
        <v>0.375</v>
      </c>
      <c r="C9" s="132" t="s">
        <v>59</v>
      </c>
      <c r="D9" s="133" t="n">
        <v>0.395833333333333</v>
      </c>
      <c r="E9" s="147" t="n">
        <v>3.451487309813001</v>
      </c>
      <c r="F9" s="147" t="n">
        <v>15.9885</v>
      </c>
      <c r="G9" s="147" t="n">
        <v>71.06033713653953</v>
      </c>
      <c r="H9" s="147" t="n">
        <v>61.78282447865771</v>
      </c>
      <c r="I9" s="147" t="n">
        <v>65.95365334929072</v>
      </c>
      <c r="J9" s="147" t="n">
        <v>55.25590542508045</v>
      </c>
      <c r="K9" s="147" t="n">
        <v>12.13044433861874</v>
      </c>
      <c r="L9" s="147" t="n">
        <v>3.428882879455426</v>
      </c>
      <c r="M9" s="147" t="n">
        <v>64.06570962104018</v>
      </c>
      <c r="N9" s="147" t="n">
        <v>77.71705557393464</v>
      </c>
      <c r="O9" s="147" t="n">
        <v>67.57045346261802</v>
      </c>
      <c r="P9" s="147" t="n">
        <v>72.131993024491</v>
      </c>
      <c r="Q9" s="147" t="n">
        <v>60.4321122830825</v>
      </c>
      <c r="R9" s="147" t="n">
        <v>13.26678784241499</v>
      </c>
      <c r="S9" s="147" t="n">
        <v>3.750090304062516</v>
      </c>
      <c r="T9" s="147" t="n">
        <v>14.38965</v>
      </c>
      <c r="U9" s="147" t="n">
        <v>73.56757771081496</v>
      </c>
      <c r="V9" s="147" t="n">
        <v>63.9627241325052</v>
      </c>
      <c r="W9" s="147" t="n">
        <v>68.28071345570848</v>
      </c>
      <c r="X9" s="147" t="n">
        <v>57.20551407644231</v>
      </c>
      <c r="Y9" s="147" t="n">
        <v>12.5584459982694</v>
      </c>
      <c r="Z9" s="147" t="n">
        <v>3.549865056380511</v>
      </c>
      <c r="AA9" s="147" t="n">
        <v>63.83892602788993</v>
      </c>
      <c r="AB9" s="147" t="n">
        <v>76.02858608015266</v>
      </c>
      <c r="AC9" s="147" t="n">
        <v>67.55522818287626</v>
      </c>
      <c r="AD9" s="147" t="n">
        <v>77.54380636349885</v>
      </c>
      <c r="AE9" s="147" t="n">
        <v>64.96612413614422</v>
      </c>
      <c r="AF9" s="147" t="n">
        <v>14.26214893533518</v>
      </c>
      <c r="AG9" s="147" t="n">
        <v>4.031446577181419</v>
      </c>
      <c r="AH9" s="147" t="n">
        <v>69.04708334341603</v>
      </c>
      <c r="AI9" s="147" t="n"/>
      <c r="AJ9" s="123" t="n"/>
      <c r="AK9" s="131" t="n">
        <v>0.375</v>
      </c>
      <c r="AL9" s="132" t="s">
        <v>59</v>
      </c>
      <c r="AM9" s="133" t="n">
        <v>0.395833333333333</v>
      </c>
      <c r="AN9" s="145" t="n">
        <v>3</v>
      </c>
      <c r="AO9" s="145" t="n">
        <v>6</v>
      </c>
      <c r="AP9" s="145" t="n">
        <v>21</v>
      </c>
      <c r="AQ9" s="145" t="n">
        <v>19</v>
      </c>
      <c r="AR9" s="145" t="n">
        <v>20</v>
      </c>
      <c r="AS9" s="145" t="n">
        <v>17</v>
      </c>
      <c r="AT9" s="145" t="n">
        <v>5</v>
      </c>
      <c r="AU9" s="145" t="n">
        <v>3</v>
      </c>
      <c r="AV9" s="145" t="n">
        <v>19</v>
      </c>
      <c r="AW9" s="145" t="n">
        <v>23</v>
      </c>
      <c r="AX9" s="145" t="n">
        <v>20</v>
      </c>
      <c r="AY9" s="145" t="n">
        <v>21</v>
      </c>
      <c r="AZ9" s="145" t="n">
        <v>18</v>
      </c>
      <c r="BA9" s="145" t="n">
        <v>6</v>
      </c>
      <c r="BB9" s="145" t="n">
        <v>3</v>
      </c>
      <c r="BC9" s="145" t="n">
        <v>6</v>
      </c>
      <c r="BD9" s="145" t="n">
        <v>22</v>
      </c>
      <c r="BE9" s="145" t="n">
        <v>19</v>
      </c>
      <c r="BF9" s="145" t="n">
        <v>20</v>
      </c>
      <c r="BG9" s="145" t="n">
        <v>17</v>
      </c>
      <c r="BH9" s="145" t="n">
        <v>5</v>
      </c>
      <c r="BI9" s="145" t="n">
        <v>3</v>
      </c>
      <c r="BJ9" s="145" t="n">
        <v>19</v>
      </c>
      <c r="BK9" s="145" t="n">
        <v>22</v>
      </c>
      <c r="BL9" s="145" t="n">
        <v>20</v>
      </c>
      <c r="BM9" s="145" t="n">
        <v>23</v>
      </c>
      <c r="BN9" s="145" t="n">
        <v>19</v>
      </c>
      <c r="BO9" s="145" t="n">
        <v>6</v>
      </c>
      <c r="BP9" s="145" t="n">
        <v>3</v>
      </c>
      <c r="BQ9" s="145" t="n">
        <v>21</v>
      </c>
      <c r="BR9" s="145" t="n">
        <v>0</v>
      </c>
    </row>
    <row r="10" spans="1:70">
      <c r="B10" s="131" t="n">
        <v>0.395833333333333</v>
      </c>
      <c r="C10" s="132" t="s">
        <v>59</v>
      </c>
      <c r="D10" s="133" t="n">
        <v>0.416666666666667</v>
      </c>
      <c r="E10" s="147" t="n">
        <v>4.601983079750668</v>
      </c>
      <c r="F10" s="147" t="n">
        <v>32.9175</v>
      </c>
      <c r="G10" s="147" t="n">
        <v>83.49589613543394</v>
      </c>
      <c r="H10" s="147" t="n">
        <v>94.0999942059556</v>
      </c>
      <c r="I10" s="147" t="n">
        <v>93.04176097489226</v>
      </c>
      <c r="J10" s="147" t="n">
        <v>99.4606297651448</v>
      </c>
      <c r="K10" s="147" t="n">
        <v>32.75219971427059</v>
      </c>
      <c r="L10" s="147" t="n">
        <v>4.571843839273902</v>
      </c>
      <c r="M10" s="147" t="n">
        <v>88.63885851678164</v>
      </c>
      <c r="N10" s="147" t="n">
        <v>91.31754029937321</v>
      </c>
      <c r="O10" s="147" t="n">
        <v>102.9149983507567</v>
      </c>
      <c r="P10" s="147" t="n">
        <v>101.7576330166927</v>
      </c>
      <c r="Q10" s="147" t="n">
        <v>108.7778021095485</v>
      </c>
      <c r="R10" s="147" t="n">
        <v>35.82032717452048</v>
      </c>
      <c r="S10" s="147" t="n">
        <v>5.000120405416689</v>
      </c>
      <c r="T10" s="147" t="n">
        <v>29.62575</v>
      </c>
      <c r="U10" s="147" t="n">
        <v>86.44190381020758</v>
      </c>
      <c r="V10" s="147" t="n">
        <v>97.42014906335409</v>
      </c>
      <c r="W10" s="147" t="n">
        <v>96.32457791073161</v>
      </c>
      <c r="X10" s="147" t="n">
        <v>102.9699253375961</v>
      </c>
      <c r="Y10" s="147" t="n">
        <v>33.90780419532737</v>
      </c>
      <c r="Z10" s="147" t="n">
        <v>4.733153408507349</v>
      </c>
      <c r="AA10" s="147" t="n">
        <v>88.32508943584772</v>
      </c>
      <c r="AB10" s="147" t="n">
        <v>89.3335886441794</v>
      </c>
      <c r="AC10" s="147" t="n">
        <v>102.8918090785346</v>
      </c>
      <c r="AD10" s="147" t="n">
        <v>109.3921554056501</v>
      </c>
      <c r="AE10" s="147" t="n">
        <v>116.9390234450596</v>
      </c>
      <c r="AF10" s="147" t="n">
        <v>38.50780212540498</v>
      </c>
      <c r="AG10" s="147" t="n">
        <v>5.375262102908559</v>
      </c>
      <c r="AH10" s="147" t="n">
        <v>95.5308961326715</v>
      </c>
      <c r="AI10" s="147" t="n"/>
      <c r="AJ10" s="123" t="n"/>
      <c r="AK10" s="131" t="n">
        <v>0.395833333333333</v>
      </c>
      <c r="AL10" s="132" t="s">
        <v>59</v>
      </c>
      <c r="AM10" s="133" t="n">
        <v>0.416666666666667</v>
      </c>
      <c r="AN10" s="145" t="n">
        <v>3</v>
      </c>
      <c r="AO10" s="145" t="n">
        <v>11</v>
      </c>
      <c r="AP10" s="145" t="n">
        <v>24</v>
      </c>
      <c r="AQ10" s="145" t="n">
        <v>27</v>
      </c>
      <c r="AR10" s="145" t="n">
        <v>27</v>
      </c>
      <c r="AS10" s="145" t="n">
        <v>28</v>
      </c>
      <c r="AT10" s="145" t="n">
        <v>11</v>
      </c>
      <c r="AU10" s="145" t="n">
        <v>3</v>
      </c>
      <c r="AV10" s="145" t="n">
        <v>26</v>
      </c>
      <c r="AW10" s="145" t="n">
        <v>26</v>
      </c>
      <c r="AX10" s="145" t="n">
        <v>29</v>
      </c>
      <c r="AY10" s="145" t="n">
        <v>29</v>
      </c>
      <c r="AZ10" s="145" t="n">
        <v>31</v>
      </c>
      <c r="BA10" s="145" t="n">
        <v>12</v>
      </c>
      <c r="BB10" s="145" t="n">
        <v>3</v>
      </c>
      <c r="BC10" s="145" t="n">
        <v>10</v>
      </c>
      <c r="BD10" s="145" t="n">
        <v>25</v>
      </c>
      <c r="BE10" s="145" t="n">
        <v>28</v>
      </c>
      <c r="BF10" s="145" t="n">
        <v>27</v>
      </c>
      <c r="BG10" s="145" t="n">
        <v>29</v>
      </c>
      <c r="BH10" s="145" t="n">
        <v>11</v>
      </c>
      <c r="BI10" s="145" t="n">
        <v>3</v>
      </c>
      <c r="BJ10" s="145" t="n">
        <v>25</v>
      </c>
      <c r="BK10" s="145" t="n">
        <v>26</v>
      </c>
      <c r="BL10" s="145" t="n">
        <v>29</v>
      </c>
      <c r="BM10" s="145" t="n">
        <v>31</v>
      </c>
      <c r="BN10" s="145" t="n">
        <v>33</v>
      </c>
      <c r="BO10" s="145" t="n">
        <v>13</v>
      </c>
      <c r="BP10" s="145" t="n">
        <v>3</v>
      </c>
      <c r="BQ10" s="145" t="n">
        <v>27</v>
      </c>
      <c r="BR10" s="145" t="n">
        <v>0</v>
      </c>
    </row>
    <row r="11" spans="1:70">
      <c r="B11" s="131" t="n">
        <v>0.416666666666667</v>
      </c>
      <c r="C11" s="132" t="s">
        <v>59</v>
      </c>
      <c r="D11" s="133" t="n">
        <v>0.4375</v>
      </c>
      <c r="E11" s="147" t="n">
        <v>8.053470389563669</v>
      </c>
      <c r="F11" s="147" t="n">
        <v>39.501</v>
      </c>
      <c r="G11" s="147" t="n">
        <v>106.5905057048093</v>
      </c>
      <c r="H11" s="147" t="n">
        <v>104.5555491177284</v>
      </c>
      <c r="I11" s="147" t="n">
        <v>127.1963314593464</v>
      </c>
      <c r="J11" s="147" t="n">
        <v>115.4234468879458</v>
      </c>
      <c r="K11" s="147" t="n">
        <v>33.96524414813246</v>
      </c>
      <c r="L11" s="147" t="n">
        <v>8.000726718729329</v>
      </c>
      <c r="M11" s="147" t="n">
        <v>122.8657444787072</v>
      </c>
      <c r="N11" s="147" t="n">
        <v>116.575583360902</v>
      </c>
      <c r="O11" s="147" t="n">
        <v>114.3499981675074</v>
      </c>
      <c r="P11" s="147" t="n">
        <v>139.1117008329469</v>
      </c>
      <c r="Q11" s="147" t="n">
        <v>126.2359678802168</v>
      </c>
      <c r="R11" s="147" t="n">
        <v>37.14700595876197</v>
      </c>
      <c r="S11" s="147" t="n">
        <v>8.750210709479203</v>
      </c>
      <c r="T11" s="147" t="n">
        <v>35.55090000000001</v>
      </c>
      <c r="U11" s="147" t="n">
        <v>110.3513665662224</v>
      </c>
      <c r="V11" s="147" t="n">
        <v>108.2446100703934</v>
      </c>
      <c r="W11" s="147" t="n">
        <v>131.6842330931521</v>
      </c>
      <c r="X11" s="147" t="n">
        <v>119.4959627374572</v>
      </c>
      <c r="Y11" s="147" t="n">
        <v>35.16364879515432</v>
      </c>
      <c r="Z11" s="147" t="n">
        <v>8.28301846488786</v>
      </c>
      <c r="AA11" s="147" t="n">
        <v>122.4308170397889</v>
      </c>
      <c r="AB11" s="147" t="n">
        <v>114.042879120229</v>
      </c>
      <c r="AC11" s="147" t="n">
        <v>114.3242323094829</v>
      </c>
      <c r="AD11" s="147" t="n">
        <v>149.5487694153192</v>
      </c>
      <c r="AE11" s="147" t="n">
        <v>135.7070148621679</v>
      </c>
      <c r="AF11" s="147" t="n">
        <v>39.93401701893849</v>
      </c>
      <c r="AG11" s="147" t="n">
        <v>9.406708680089979</v>
      </c>
      <c r="AH11" s="147" t="n">
        <v>132.4190639462773</v>
      </c>
      <c r="AI11" s="147" t="n"/>
      <c r="AJ11" s="123" t="n"/>
      <c r="AK11" s="131" t="n">
        <v>0.416666666666667</v>
      </c>
      <c r="AL11" s="132" t="s">
        <v>59</v>
      </c>
      <c r="AM11" s="133" t="n">
        <v>0.4375</v>
      </c>
      <c r="AN11" s="145" t="n">
        <v>4</v>
      </c>
      <c r="AO11" s="145" t="n">
        <v>13</v>
      </c>
      <c r="AP11" s="145" t="n">
        <v>30</v>
      </c>
      <c r="AQ11" s="145" t="n">
        <v>30</v>
      </c>
      <c r="AR11" s="145" t="n">
        <v>35</v>
      </c>
      <c r="AS11" s="145" t="n">
        <v>32</v>
      </c>
      <c r="AT11" s="145" t="n">
        <v>11</v>
      </c>
      <c r="AU11" s="145" t="n">
        <v>4</v>
      </c>
      <c r="AV11" s="145" t="n">
        <v>34</v>
      </c>
      <c r="AW11" s="145" t="n">
        <v>33</v>
      </c>
      <c r="AX11" s="145" t="n">
        <v>32</v>
      </c>
      <c r="AY11" s="145" t="n">
        <v>38</v>
      </c>
      <c r="AZ11" s="145" t="n">
        <v>35</v>
      </c>
      <c r="BA11" s="145" t="n">
        <v>12</v>
      </c>
      <c r="BB11" s="145" t="n">
        <v>4</v>
      </c>
      <c r="BC11" s="145" t="n">
        <v>12</v>
      </c>
      <c r="BD11" s="145" t="n">
        <v>31</v>
      </c>
      <c r="BE11" s="145" t="n">
        <v>30</v>
      </c>
      <c r="BF11" s="145" t="n">
        <v>36</v>
      </c>
      <c r="BG11" s="145" t="n">
        <v>33</v>
      </c>
      <c r="BH11" s="145" t="n">
        <v>12</v>
      </c>
      <c r="BI11" s="145" t="n">
        <v>4</v>
      </c>
      <c r="BJ11" s="145" t="n">
        <v>34</v>
      </c>
      <c r="BK11" s="145" t="n">
        <v>32</v>
      </c>
      <c r="BL11" s="145" t="n">
        <v>32</v>
      </c>
      <c r="BM11" s="145" t="n">
        <v>41</v>
      </c>
      <c r="BN11" s="145" t="n">
        <v>37</v>
      </c>
      <c r="BO11" s="145" t="n">
        <v>13</v>
      </c>
      <c r="BP11" s="145" t="n">
        <v>4</v>
      </c>
      <c r="BQ11" s="145" t="n">
        <v>36</v>
      </c>
      <c r="BR11" s="145" t="n">
        <v>0</v>
      </c>
    </row>
    <row r="12" spans="1:70">
      <c r="B12" s="131" t="n">
        <v>0.4375</v>
      </c>
      <c r="C12" s="132" t="s">
        <v>59</v>
      </c>
      <c r="D12" s="133" t="n">
        <v>0.458333333333333</v>
      </c>
      <c r="E12" s="147" t="n">
        <v>12.65545346931434</v>
      </c>
      <c r="F12" s="147" t="n">
        <v>45.144</v>
      </c>
      <c r="G12" s="147" t="n">
        <v>127.0203526315644</v>
      </c>
      <c r="H12" s="147" t="n">
        <v>126.4171639332535</v>
      </c>
      <c r="I12" s="147" t="n">
        <v>157.8176705143742</v>
      </c>
      <c r="J12" s="147" t="n">
        <v>138.7537180674242</v>
      </c>
      <c r="K12" s="147" t="n">
        <v>43.66959961902745</v>
      </c>
      <c r="L12" s="147" t="n">
        <v>12.57257055800323</v>
      </c>
      <c r="M12" s="147" t="n">
        <v>138.6627687688267</v>
      </c>
      <c r="N12" s="147" t="n">
        <v>138.9192368384082</v>
      </c>
      <c r="O12" s="147" t="n">
        <v>138.2595432388954</v>
      </c>
      <c r="P12" s="147" t="n">
        <v>172.6015547371749</v>
      </c>
      <c r="Q12" s="147" t="n">
        <v>151.7517486219627</v>
      </c>
      <c r="R12" s="147" t="n">
        <v>47.76043623269397</v>
      </c>
      <c r="S12" s="147" t="n">
        <v>13.75033111489589</v>
      </c>
      <c r="T12" s="147" t="n">
        <v>40.6296</v>
      </c>
      <c r="U12" s="147" t="n">
        <v>131.5020451580817</v>
      </c>
      <c r="V12" s="147" t="n">
        <v>130.877573994203</v>
      </c>
      <c r="W12" s="147" t="n">
        <v>163.3859929118739</v>
      </c>
      <c r="X12" s="147" t="n">
        <v>143.6494020141773</v>
      </c>
      <c r="Y12" s="147" t="n">
        <v>45.21040559376983</v>
      </c>
      <c r="Z12" s="147" t="n">
        <v>13.01617187339521</v>
      </c>
      <c r="AA12" s="147" t="n">
        <v>138.1719220877618</v>
      </c>
      <c r="AB12" s="147" t="n">
        <v>135.9010976182729</v>
      </c>
      <c r="AC12" s="147" t="n">
        <v>138.228389974193</v>
      </c>
      <c r="AD12" s="147" t="n">
        <v>185.5512509412294</v>
      </c>
      <c r="AE12" s="147" t="n">
        <v>163.1371561640955</v>
      </c>
      <c r="AF12" s="147" t="n">
        <v>51.34373616720664</v>
      </c>
      <c r="AG12" s="147" t="n">
        <v>14.78197078299854</v>
      </c>
      <c r="AH12" s="147" t="n">
        <v>149.4443721679415</v>
      </c>
      <c r="AI12" s="147" t="n"/>
      <c r="AJ12" s="123" t="n"/>
      <c r="AK12" s="131" t="n">
        <v>0.4375</v>
      </c>
      <c r="AL12" s="132" t="s">
        <v>59</v>
      </c>
      <c r="AM12" s="133" t="n">
        <v>0.458333333333333</v>
      </c>
      <c r="AN12" s="145" t="n">
        <v>5</v>
      </c>
      <c r="AO12" s="145" t="n">
        <v>14</v>
      </c>
      <c r="AP12" s="145" t="n">
        <v>35</v>
      </c>
      <c r="AQ12" s="145" t="n">
        <v>35</v>
      </c>
      <c r="AR12" s="145" t="n">
        <v>43</v>
      </c>
      <c r="AS12" s="145" t="n">
        <v>38</v>
      </c>
      <c r="AT12" s="145" t="n">
        <v>14</v>
      </c>
      <c r="AU12" s="145" t="n">
        <v>5</v>
      </c>
      <c r="AV12" s="145" t="n">
        <v>38</v>
      </c>
      <c r="AW12" s="145" t="n">
        <v>38</v>
      </c>
      <c r="AX12" s="145" t="n">
        <v>38</v>
      </c>
      <c r="AY12" s="145" t="n">
        <v>46</v>
      </c>
      <c r="AZ12" s="145" t="n">
        <v>41</v>
      </c>
      <c r="BA12" s="145" t="n">
        <v>15</v>
      </c>
      <c r="BB12" s="145" t="n">
        <v>6</v>
      </c>
      <c r="BC12" s="145" t="n">
        <v>13</v>
      </c>
      <c r="BD12" s="145" t="n">
        <v>36</v>
      </c>
      <c r="BE12" s="145" t="n">
        <v>36</v>
      </c>
      <c r="BF12" s="145" t="n">
        <v>44</v>
      </c>
      <c r="BG12" s="145" t="n">
        <v>39</v>
      </c>
      <c r="BH12" s="145" t="n">
        <v>14</v>
      </c>
      <c r="BI12" s="145" t="n">
        <v>6</v>
      </c>
      <c r="BJ12" s="145" t="n">
        <v>38</v>
      </c>
      <c r="BK12" s="145" t="n">
        <v>37</v>
      </c>
      <c r="BL12" s="145" t="n">
        <v>38</v>
      </c>
      <c r="BM12" s="145" t="n">
        <v>50</v>
      </c>
      <c r="BN12" s="145" t="n">
        <v>44</v>
      </c>
      <c r="BO12" s="145" t="n">
        <v>16</v>
      </c>
      <c r="BP12" s="145" t="n">
        <v>6</v>
      </c>
      <c r="BQ12" s="145" t="n">
        <v>41</v>
      </c>
      <c r="BR12" s="145" t="n">
        <v>0</v>
      </c>
    </row>
    <row r="13" spans="1:70">
      <c r="B13" s="131" t="n">
        <v>0.458333333333333</v>
      </c>
      <c r="C13" s="132" t="s">
        <v>59</v>
      </c>
      <c r="D13" s="133" t="n">
        <v>0.479166666666667</v>
      </c>
      <c r="E13" s="147" t="n">
        <v>13.805949239252</v>
      </c>
      <c r="F13" s="147" t="n">
        <v>47.02500000000001</v>
      </c>
      <c r="G13" s="147" t="n">
        <v>140.3441658446656</v>
      </c>
      <c r="H13" s="147" t="n">
        <v>136.8727188450264</v>
      </c>
      <c r="I13" s="147" t="n">
        <v>157.8176705143742</v>
      </c>
      <c r="J13" s="147" t="n">
        <v>146.1211721241016</v>
      </c>
      <c r="K13" s="147" t="n">
        <v>38.81742188357995</v>
      </c>
      <c r="L13" s="147" t="n">
        <v>13.7155315178217</v>
      </c>
      <c r="M13" s="147" t="n">
        <v>139.5403812293889</v>
      </c>
      <c r="N13" s="147" t="n">
        <v>153.4911847585209</v>
      </c>
      <c r="O13" s="147" t="n">
        <v>149.6945430556461</v>
      </c>
      <c r="P13" s="147" t="n">
        <v>172.6015547371749</v>
      </c>
      <c r="Q13" s="147" t="n">
        <v>159.8093635930404</v>
      </c>
      <c r="R13" s="147" t="n">
        <v>42.45372109572797</v>
      </c>
      <c r="S13" s="147" t="n">
        <v>15.00036121625006</v>
      </c>
      <c r="T13" s="147" t="n">
        <v>42.32250000000001</v>
      </c>
      <c r="U13" s="147" t="n">
        <v>145.2959659788596</v>
      </c>
      <c r="V13" s="147" t="n">
        <v>141.7020350012423</v>
      </c>
      <c r="W13" s="147" t="n">
        <v>163.3859929118739</v>
      </c>
      <c r="X13" s="147" t="n">
        <v>151.2768038910363</v>
      </c>
      <c r="Y13" s="147" t="n">
        <v>40.18702719446207</v>
      </c>
      <c r="Z13" s="147" t="n">
        <v>14.19946022552205</v>
      </c>
      <c r="AA13" s="147" t="n">
        <v>139.0464279237603</v>
      </c>
      <c r="AB13" s="147" t="n">
        <v>150.1564575083015</v>
      </c>
      <c r="AC13" s="147" t="n">
        <v>149.6608132051413</v>
      </c>
      <c r="AD13" s="147" t="n">
        <v>185.5512509412294</v>
      </c>
      <c r="AE13" s="147" t="n">
        <v>171.7993060489147</v>
      </c>
      <c r="AF13" s="147" t="n">
        <v>45.63887659307257</v>
      </c>
      <c r="AG13" s="147" t="n">
        <v>16.12578630872568</v>
      </c>
      <c r="AH13" s="147" t="n">
        <v>150.3902226247007</v>
      </c>
      <c r="AI13" s="147" t="n"/>
      <c r="AJ13" s="123" t="n"/>
      <c r="AK13" s="131" t="n">
        <v>0.458333333333333</v>
      </c>
      <c r="AL13" s="132" t="s">
        <v>59</v>
      </c>
      <c r="AM13" s="133" t="n">
        <v>0.479166666666667</v>
      </c>
      <c r="AN13" s="145" t="n">
        <v>6</v>
      </c>
      <c r="AO13" s="145" t="n">
        <v>15</v>
      </c>
      <c r="AP13" s="145" t="n">
        <v>38</v>
      </c>
      <c r="AQ13" s="145" t="n">
        <v>38</v>
      </c>
      <c r="AR13" s="145" t="n">
        <v>43</v>
      </c>
      <c r="AS13" s="145" t="n">
        <v>40</v>
      </c>
      <c r="AT13" s="145" t="n">
        <v>13</v>
      </c>
      <c r="AU13" s="145" t="n">
        <v>6</v>
      </c>
      <c r="AV13" s="145" t="n">
        <v>38</v>
      </c>
      <c r="AW13" s="145" t="n">
        <v>42</v>
      </c>
      <c r="AX13" s="145" t="n">
        <v>41</v>
      </c>
      <c r="AY13" s="145" t="n">
        <v>46</v>
      </c>
      <c r="AZ13" s="145" t="n">
        <v>43</v>
      </c>
      <c r="BA13" s="145" t="n">
        <v>14</v>
      </c>
      <c r="BB13" s="145" t="n">
        <v>6</v>
      </c>
      <c r="BC13" s="145" t="n">
        <v>14</v>
      </c>
      <c r="BD13" s="145" t="n">
        <v>40</v>
      </c>
      <c r="BE13" s="145" t="n">
        <v>39</v>
      </c>
      <c r="BF13" s="145" t="n">
        <v>44</v>
      </c>
      <c r="BG13" s="145" t="n">
        <v>41</v>
      </c>
      <c r="BH13" s="145" t="n">
        <v>13</v>
      </c>
      <c r="BI13" s="145" t="n">
        <v>6</v>
      </c>
      <c r="BJ13" s="145" t="n">
        <v>38</v>
      </c>
      <c r="BK13" s="145" t="n">
        <v>41</v>
      </c>
      <c r="BL13" s="145" t="n">
        <v>41</v>
      </c>
      <c r="BM13" s="145" t="n">
        <v>50</v>
      </c>
      <c r="BN13" s="145" t="n">
        <v>46</v>
      </c>
      <c r="BO13" s="145" t="n">
        <v>14</v>
      </c>
      <c r="BP13" s="145" t="n">
        <v>6</v>
      </c>
      <c r="BQ13" s="145" t="n">
        <v>41</v>
      </c>
      <c r="BR13" s="145" t="n">
        <v>0</v>
      </c>
    </row>
    <row r="14" spans="1:70">
      <c r="B14" s="131" t="n">
        <v>0.479166666666667</v>
      </c>
      <c r="C14" s="132" t="s">
        <v>59</v>
      </c>
      <c r="D14" s="133" t="n">
        <v>0.5</v>
      </c>
      <c r="E14" s="147" t="n">
        <v>18.40793231900267</v>
      </c>
      <c r="F14" s="147" t="n">
        <v>60.192</v>
      </c>
      <c r="G14" s="147" t="n">
        <v>158.1092501288004</v>
      </c>
      <c r="H14" s="147" t="n">
        <v>138.773728828985</v>
      </c>
      <c r="I14" s="147" t="n">
        <v>176.6615714713144</v>
      </c>
      <c r="J14" s="147" t="n">
        <v>149.8048991524404</v>
      </c>
      <c r="K14" s="147" t="n">
        <v>54.5869995237843</v>
      </c>
      <c r="L14" s="147" t="n">
        <v>18.28737535709561</v>
      </c>
      <c r="M14" s="147" t="n">
        <v>150.0717307561352</v>
      </c>
      <c r="N14" s="147" t="n">
        <v>172.9204486520046</v>
      </c>
      <c r="O14" s="147" t="n">
        <v>151.7736339314189</v>
      </c>
      <c r="P14" s="147" t="n">
        <v>193.2106956013152</v>
      </c>
      <c r="Q14" s="147" t="n">
        <v>163.8381710785793</v>
      </c>
      <c r="R14" s="147" t="n">
        <v>59.70054529086747</v>
      </c>
      <c r="S14" s="147" t="n">
        <v>20.00048162166675</v>
      </c>
      <c r="T14" s="147" t="n">
        <v>54.1728</v>
      </c>
      <c r="U14" s="147" t="n">
        <v>163.6878604065633</v>
      </c>
      <c r="V14" s="147" t="n">
        <v>143.670118820704</v>
      </c>
      <c r="W14" s="147" t="n">
        <v>182.8947681849334</v>
      </c>
      <c r="X14" s="147" t="n">
        <v>155.0905048294658</v>
      </c>
      <c r="Y14" s="147" t="n">
        <v>56.51300699221228</v>
      </c>
      <c r="Z14" s="147" t="n">
        <v>18.93261363402939</v>
      </c>
      <c r="AA14" s="147" t="n">
        <v>149.5404979557422</v>
      </c>
      <c r="AB14" s="147" t="n">
        <v>169.1636040283397</v>
      </c>
      <c r="AC14" s="147" t="n">
        <v>151.7394356107682</v>
      </c>
      <c r="AD14" s="147" t="n">
        <v>207.7066241879433</v>
      </c>
      <c r="AE14" s="147" t="n">
        <v>176.1303809913243</v>
      </c>
      <c r="AF14" s="147" t="n">
        <v>64.17967020900829</v>
      </c>
      <c r="AG14" s="147" t="n">
        <v>21.50104841163424</v>
      </c>
      <c r="AH14" s="147" t="n">
        <v>161.7404281058102</v>
      </c>
      <c r="AI14" s="147" t="n"/>
      <c r="AJ14" s="123" t="n"/>
      <c r="AK14" s="131" t="n">
        <v>0.479166666666667</v>
      </c>
      <c r="AL14" s="132" t="s">
        <v>59</v>
      </c>
      <c r="AM14" s="133" t="n">
        <v>0.5</v>
      </c>
      <c r="AN14" s="145" t="n">
        <v>7</v>
      </c>
      <c r="AO14" s="145" t="n">
        <v>18</v>
      </c>
      <c r="AP14" s="145" t="n">
        <v>43</v>
      </c>
      <c r="AQ14" s="145" t="n">
        <v>38</v>
      </c>
      <c r="AR14" s="145" t="n">
        <v>47</v>
      </c>
      <c r="AS14" s="145" t="n">
        <v>41</v>
      </c>
      <c r="AT14" s="145" t="n">
        <v>17</v>
      </c>
      <c r="AU14" s="145" t="n">
        <v>7</v>
      </c>
      <c r="AV14" s="145" t="n">
        <v>41</v>
      </c>
      <c r="AW14" s="145" t="n">
        <v>46</v>
      </c>
      <c r="AX14" s="145" t="n">
        <v>41</v>
      </c>
      <c r="AY14" s="145" t="n">
        <v>51</v>
      </c>
      <c r="AZ14" s="145" t="n">
        <v>44</v>
      </c>
      <c r="BA14" s="145" t="n">
        <v>18</v>
      </c>
      <c r="BB14" s="145" t="n">
        <v>8</v>
      </c>
      <c r="BC14" s="145" t="n">
        <v>17</v>
      </c>
      <c r="BD14" s="145" t="n">
        <v>44</v>
      </c>
      <c r="BE14" s="145" t="n">
        <v>39</v>
      </c>
      <c r="BF14" s="145" t="n">
        <v>49</v>
      </c>
      <c r="BG14" s="145" t="n">
        <v>42</v>
      </c>
      <c r="BH14" s="145" t="n">
        <v>17</v>
      </c>
      <c r="BI14" s="145" t="n">
        <v>7</v>
      </c>
      <c r="BJ14" s="145" t="n">
        <v>41</v>
      </c>
      <c r="BK14" s="145" t="n">
        <v>45</v>
      </c>
      <c r="BL14" s="145" t="n">
        <v>41</v>
      </c>
      <c r="BM14" s="145" t="n">
        <v>55</v>
      </c>
      <c r="BN14" s="145" t="n">
        <v>47</v>
      </c>
      <c r="BO14" s="145" t="n">
        <v>19</v>
      </c>
      <c r="BP14" s="145" t="n">
        <v>8</v>
      </c>
      <c r="BQ14" s="145" t="n">
        <v>44</v>
      </c>
      <c r="BR14" s="145" t="n">
        <v>0</v>
      </c>
    </row>
    <row r="15" spans="1:70">
      <c r="B15" s="131" t="n">
        <v>0.5</v>
      </c>
      <c r="C15" s="132" t="s">
        <v>59</v>
      </c>
      <c r="D15" s="133" t="n">
        <v>0.520833333333333</v>
      </c>
      <c r="E15" s="147" t="n">
        <v>17.25743654906501</v>
      </c>
      <c r="F15" s="147" t="n">
        <v>56.42999999999999</v>
      </c>
      <c r="G15" s="147" t="n">
        <v>144.7854369156993</v>
      </c>
      <c r="H15" s="147" t="n">
        <v>142.5757487969024</v>
      </c>
      <c r="I15" s="147" t="n">
        <v>167.2396209928443</v>
      </c>
      <c r="J15" s="147" t="n">
        <v>158.400262218564</v>
      </c>
      <c r="K15" s="147" t="n">
        <v>48.52177735447494</v>
      </c>
      <c r="L15" s="147" t="n">
        <v>17.14441439727713</v>
      </c>
      <c r="M15" s="147" t="n">
        <v>187.8090665603096</v>
      </c>
      <c r="N15" s="147" t="n">
        <v>158.3485007318918</v>
      </c>
      <c r="O15" s="147" t="n">
        <v>155.9318156829647</v>
      </c>
      <c r="P15" s="147" t="n">
        <v>182.906125169245</v>
      </c>
      <c r="Q15" s="147" t="n">
        <v>173.2387218781699</v>
      </c>
      <c r="R15" s="147" t="n">
        <v>53.06715136965997</v>
      </c>
      <c r="S15" s="147" t="n">
        <v>18.75045152031258</v>
      </c>
      <c r="T15" s="147" t="n">
        <v>50.787</v>
      </c>
      <c r="U15" s="147" t="n">
        <v>149.8939395857855</v>
      </c>
      <c r="V15" s="147" t="n">
        <v>147.6062864596274</v>
      </c>
      <c r="W15" s="147" t="n">
        <v>173.1403805484036</v>
      </c>
      <c r="X15" s="147" t="n">
        <v>163.9891403524679</v>
      </c>
      <c r="Y15" s="147" t="n">
        <v>50.23378399307759</v>
      </c>
      <c r="Z15" s="147" t="n">
        <v>17.74932528190256</v>
      </c>
      <c r="AA15" s="147" t="n">
        <v>187.1442489036773</v>
      </c>
      <c r="AB15" s="147" t="n">
        <v>154.908244138311</v>
      </c>
      <c r="AC15" s="147" t="n">
        <v>155.8966804220221</v>
      </c>
      <c r="AD15" s="147" t="n">
        <v>196.6289375645863</v>
      </c>
      <c r="AE15" s="147" t="n">
        <v>186.2362225236134</v>
      </c>
      <c r="AF15" s="147" t="n">
        <v>57.04859574134071</v>
      </c>
      <c r="AG15" s="147" t="n">
        <v>20.1572328859071</v>
      </c>
      <c r="AH15" s="147" t="n">
        <v>202.4119977464525</v>
      </c>
      <c r="AI15" s="147" t="n"/>
      <c r="AJ15" s="123" t="n"/>
      <c r="AK15" s="131" t="n">
        <v>0.5</v>
      </c>
      <c r="AL15" s="132" t="s">
        <v>59</v>
      </c>
      <c r="AM15" s="133" t="n">
        <v>0.520833333333333</v>
      </c>
      <c r="AN15" s="145" t="n">
        <v>7</v>
      </c>
      <c r="AO15" s="145" t="n">
        <v>17</v>
      </c>
      <c r="AP15" s="145" t="n">
        <v>39</v>
      </c>
      <c r="AQ15" s="145" t="n">
        <v>39</v>
      </c>
      <c r="AR15" s="145" t="n">
        <v>45</v>
      </c>
      <c r="AS15" s="145" t="n">
        <v>43</v>
      </c>
      <c r="AT15" s="145" t="n">
        <v>15</v>
      </c>
      <c r="AU15" s="145" t="n">
        <v>7</v>
      </c>
      <c r="AV15" s="145" t="n">
        <v>50</v>
      </c>
      <c r="AW15" s="145" t="n">
        <v>43</v>
      </c>
      <c r="AX15" s="145" t="n">
        <v>42</v>
      </c>
      <c r="AY15" s="145" t="n">
        <v>49</v>
      </c>
      <c r="AZ15" s="145" t="n">
        <v>46</v>
      </c>
      <c r="BA15" s="145" t="n">
        <v>16</v>
      </c>
      <c r="BB15" s="145" t="n">
        <v>7</v>
      </c>
      <c r="BC15" s="145" t="n">
        <v>16</v>
      </c>
      <c r="BD15" s="145" t="n">
        <v>41</v>
      </c>
      <c r="BE15" s="145" t="n">
        <v>40</v>
      </c>
      <c r="BF15" s="145" t="n">
        <v>46</v>
      </c>
      <c r="BG15" s="145" t="n">
        <v>44</v>
      </c>
      <c r="BH15" s="145" t="n">
        <v>16</v>
      </c>
      <c r="BI15" s="145" t="n">
        <v>7</v>
      </c>
      <c r="BJ15" s="145" t="n">
        <v>50</v>
      </c>
      <c r="BK15" s="145" t="n">
        <v>42</v>
      </c>
      <c r="BL15" s="145" t="n">
        <v>42</v>
      </c>
      <c r="BM15" s="145" t="n">
        <v>52</v>
      </c>
      <c r="BN15" s="145" t="n">
        <v>50</v>
      </c>
      <c r="BO15" s="145" t="n">
        <v>17</v>
      </c>
      <c r="BP15" s="145" t="n">
        <v>8</v>
      </c>
      <c r="BQ15" s="145" t="n">
        <v>54</v>
      </c>
      <c r="BR15" s="145" t="n">
        <v>0</v>
      </c>
    </row>
    <row r="16" spans="1:70">
      <c r="B16" s="131" t="n">
        <v>0.520833333333333</v>
      </c>
      <c r="C16" s="132" t="s">
        <v>59</v>
      </c>
      <c r="D16" s="133" t="n">
        <v>0.541666666666666</v>
      </c>
      <c r="E16" s="147" t="n">
        <v>11.50495769937667</v>
      </c>
      <c r="F16" s="147" t="n">
        <v>58.311</v>
      </c>
      <c r="G16" s="147" t="n">
        <v>152.77972484356</v>
      </c>
      <c r="H16" s="147" t="n">
        <v>164.4373636124274</v>
      </c>
      <c r="I16" s="147" t="n">
        <v>179.0170590909319</v>
      </c>
      <c r="J16" s="147" t="n">
        <v>154.7165351902253</v>
      </c>
      <c r="K16" s="147" t="n">
        <v>43.66959961902745</v>
      </c>
      <c r="L16" s="147" t="n">
        <v>11.42960959818475</v>
      </c>
      <c r="M16" s="147" t="n">
        <v>209.7493780743644</v>
      </c>
      <c r="N16" s="147" t="n">
        <v>167.0916694839595</v>
      </c>
      <c r="O16" s="147" t="n">
        <v>179.8413607543526</v>
      </c>
      <c r="P16" s="147" t="n">
        <v>195.7868382093327</v>
      </c>
      <c r="Q16" s="147" t="n">
        <v>169.209914392631</v>
      </c>
      <c r="R16" s="147" t="n">
        <v>47.76043623269397</v>
      </c>
      <c r="S16" s="147" t="n">
        <v>12.50030101354172</v>
      </c>
      <c r="T16" s="147" t="n">
        <v>52.4799</v>
      </c>
      <c r="U16" s="147" t="n">
        <v>158.1702920782522</v>
      </c>
      <c r="V16" s="147" t="n">
        <v>170.2392503834369</v>
      </c>
      <c r="W16" s="147" t="n">
        <v>185.3333650940658</v>
      </c>
      <c r="X16" s="147" t="n">
        <v>160.1754394140384</v>
      </c>
      <c r="Y16" s="147" t="n">
        <v>45.21040559376983</v>
      </c>
      <c r="Z16" s="147" t="n">
        <v>11.83288352126837</v>
      </c>
      <c r="AA16" s="147" t="n">
        <v>209.0068948036396</v>
      </c>
      <c r="AB16" s="147" t="n">
        <v>163.4614600723282</v>
      </c>
      <c r="AC16" s="147" t="n">
        <v>179.8008380867322</v>
      </c>
      <c r="AD16" s="147" t="n">
        <v>210.4760458437826</v>
      </c>
      <c r="AE16" s="147" t="n">
        <v>181.9051475812038</v>
      </c>
      <c r="AF16" s="147" t="n">
        <v>51.34373616720664</v>
      </c>
      <c r="AG16" s="147" t="n">
        <v>13.4381552572714</v>
      </c>
      <c r="AH16" s="147" t="n">
        <v>226.0582591654306</v>
      </c>
      <c r="AI16" s="147" t="n"/>
      <c r="AJ16" s="123" t="n"/>
      <c r="AK16" s="131" t="n">
        <v>0.520833333333333</v>
      </c>
      <c r="AL16" s="132" t="s">
        <v>59</v>
      </c>
      <c r="AM16" s="133" t="n">
        <v>0.541666666666666</v>
      </c>
      <c r="AN16" s="145" t="n">
        <v>5</v>
      </c>
      <c r="AO16" s="145" t="n">
        <v>18</v>
      </c>
      <c r="AP16" s="145" t="n">
        <v>41</v>
      </c>
      <c r="AQ16" s="145" t="n">
        <v>44</v>
      </c>
      <c r="AR16" s="145" t="n">
        <v>48</v>
      </c>
      <c r="AS16" s="145" t="n">
        <v>42</v>
      </c>
      <c r="AT16" s="145" t="n">
        <v>14</v>
      </c>
      <c r="AU16" s="145" t="n">
        <v>5</v>
      </c>
      <c r="AV16" s="145" t="n">
        <v>55</v>
      </c>
      <c r="AW16" s="145" t="n">
        <v>45</v>
      </c>
      <c r="AX16" s="145" t="n">
        <v>48</v>
      </c>
      <c r="AY16" s="145" t="n">
        <v>52</v>
      </c>
      <c r="AZ16" s="145" t="n">
        <v>46</v>
      </c>
      <c r="BA16" s="145" t="n">
        <v>15</v>
      </c>
      <c r="BB16" s="145" t="n">
        <v>5</v>
      </c>
      <c r="BC16" s="145" t="n">
        <v>16</v>
      </c>
      <c r="BD16" s="145" t="n">
        <v>43</v>
      </c>
      <c r="BE16" s="145" t="n">
        <v>46</v>
      </c>
      <c r="BF16" s="145" t="n">
        <v>49</v>
      </c>
      <c r="BG16" s="145" t="n">
        <v>43</v>
      </c>
      <c r="BH16" s="145" t="n">
        <v>14</v>
      </c>
      <c r="BI16" s="145" t="n">
        <v>5</v>
      </c>
      <c r="BJ16" s="145" t="n">
        <v>55</v>
      </c>
      <c r="BK16" s="145" t="n">
        <v>44</v>
      </c>
      <c r="BL16" s="145" t="n">
        <v>48</v>
      </c>
      <c r="BM16" s="145" t="n">
        <v>56</v>
      </c>
      <c r="BN16" s="145" t="n">
        <v>49</v>
      </c>
      <c r="BO16" s="145" t="n">
        <v>16</v>
      </c>
      <c r="BP16" s="145" t="n">
        <v>6</v>
      </c>
      <c r="BQ16" s="145" t="n">
        <v>59</v>
      </c>
      <c r="BR16" s="145" t="n">
        <v>0</v>
      </c>
    </row>
    <row r="17" spans="1:70">
      <c r="B17" s="131" t="n">
        <v>0.541666666666666</v>
      </c>
      <c r="C17" s="132" t="s">
        <v>59</v>
      </c>
      <c r="D17" s="133" t="n">
        <v>0.5625</v>
      </c>
      <c r="E17" s="147" t="n">
        <v>0</v>
      </c>
      <c r="F17" s="147" t="n">
        <v>57.37050000000001</v>
      </c>
      <c r="G17" s="147" t="n">
        <v>125.2438442031509</v>
      </c>
      <c r="H17" s="147" t="n">
        <v>134.9717088610676</v>
      </c>
      <c r="I17" s="147" t="n">
        <v>130</v>
      </c>
      <c r="J17" s="147" t="n">
        <v>142</v>
      </c>
      <c r="K17" s="147" t="n">
        <v>0</v>
      </c>
      <c r="L17" s="147" t="n">
        <v>0</v>
      </c>
      <c r="M17" s="147" t="n">
        <v>180.788166875812</v>
      </c>
      <c r="N17" s="147" t="n">
        <v>136.9763104490598</v>
      </c>
      <c r="O17" s="147" t="n">
        <v>147.6154521798732</v>
      </c>
      <c r="P17" s="147" t="n">
        <v>0</v>
      </c>
      <c r="Q17" s="147" t="n">
        <v>0</v>
      </c>
      <c r="R17" s="147" t="n">
        <v>0</v>
      </c>
      <c r="S17" s="147" t="n">
        <v>0</v>
      </c>
      <c r="T17" s="147" t="n">
        <v>51.63345</v>
      </c>
      <c r="U17" s="147" t="n">
        <v>129.6628557153114</v>
      </c>
      <c r="V17" s="147" t="n">
        <v>139.7339511817806</v>
      </c>
      <c r="W17" s="147" t="n">
        <v>0</v>
      </c>
      <c r="X17" s="147" t="n">
        <v>0</v>
      </c>
      <c r="Y17" s="147" t="n">
        <v>0</v>
      </c>
      <c r="Z17" s="147" t="n">
        <v>0</v>
      </c>
      <c r="AA17" s="147" t="n">
        <v>180.1482022156894</v>
      </c>
      <c r="AB17" s="147" t="n">
        <v>134.0003829662691</v>
      </c>
      <c r="AC17" s="147" t="n">
        <v>147.5821907995143</v>
      </c>
      <c r="AD17" s="147" t="n">
        <v>0</v>
      </c>
      <c r="AE17" s="147" t="n">
        <v>0</v>
      </c>
      <c r="AF17" s="147" t="n">
        <v>0</v>
      </c>
      <c r="AG17" s="147" t="n">
        <v>0</v>
      </c>
      <c r="AH17" s="147" t="n">
        <v>194.8451940923795</v>
      </c>
      <c r="AI17" s="147" t="n"/>
      <c r="AJ17" s="123" t="n"/>
      <c r="AK17" s="131" t="n">
        <v>0.541666666666666</v>
      </c>
      <c r="AL17" s="132" t="s">
        <v>59</v>
      </c>
      <c r="AM17" s="133" t="n">
        <v>0.5625</v>
      </c>
      <c r="AN17" s="145" t="n">
        <v>0</v>
      </c>
      <c r="AO17" s="145" t="n">
        <v>18</v>
      </c>
      <c r="AP17" s="145" t="n">
        <v>35</v>
      </c>
      <c r="AQ17" s="145" t="n">
        <v>37</v>
      </c>
      <c r="AR17" s="145" t="n">
        <v>36</v>
      </c>
      <c r="AS17" s="145" t="n">
        <v>39</v>
      </c>
      <c r="AT17" s="145" t="n">
        <v>0</v>
      </c>
      <c r="AU17" s="145" t="n">
        <v>0</v>
      </c>
      <c r="AV17" s="145" t="n">
        <v>48</v>
      </c>
      <c r="AW17" s="145" t="n">
        <v>38</v>
      </c>
      <c r="AX17" s="145" t="n">
        <v>40</v>
      </c>
      <c r="AY17" s="145" t="n">
        <v>0</v>
      </c>
      <c r="AZ17" s="145" t="n">
        <v>0</v>
      </c>
      <c r="BA17" s="145" t="n">
        <v>0</v>
      </c>
      <c r="BB17" s="145" t="n">
        <v>0</v>
      </c>
      <c r="BC17" s="145" t="n">
        <v>16</v>
      </c>
      <c r="BD17" s="145" t="n">
        <v>36</v>
      </c>
      <c r="BE17" s="145" t="n">
        <v>38</v>
      </c>
      <c r="BF17" s="145" t="n">
        <v>0</v>
      </c>
      <c r="BG17" s="145" t="n">
        <v>0</v>
      </c>
      <c r="BH17" s="145" t="n">
        <v>0</v>
      </c>
      <c r="BI17" s="145" t="n">
        <v>0</v>
      </c>
      <c r="BJ17" s="145" t="n">
        <v>48</v>
      </c>
      <c r="BK17" s="145" t="n">
        <v>37</v>
      </c>
      <c r="BL17" s="145" t="n">
        <v>40</v>
      </c>
      <c r="BM17" s="145" t="n">
        <v>0</v>
      </c>
      <c r="BN17" s="145" t="n">
        <v>0</v>
      </c>
      <c r="BO17" s="145" t="n">
        <v>0</v>
      </c>
      <c r="BP17" s="145" t="n">
        <v>0</v>
      </c>
      <c r="BQ17" s="145" t="n">
        <v>52</v>
      </c>
      <c r="BR17" s="145" t="n">
        <v>0</v>
      </c>
    </row>
    <row r="18" spans="1:70">
      <c r="B18" s="131" t="n">
        <v>0.5625</v>
      </c>
      <c r="C18" s="132" t="s">
        <v>59</v>
      </c>
      <c r="D18" s="133" t="n">
        <v>0.583333333333333</v>
      </c>
      <c r="E18" s="147" t="n">
        <v>16.10694077912734</v>
      </c>
      <c r="F18" s="147" t="n">
        <v>41.38200000000001</v>
      </c>
      <c r="G18" s="147" t="n">
        <v>146.5619453441128</v>
      </c>
      <c r="H18" s="147" t="n">
        <v>134.9717088610676</v>
      </c>
      <c r="I18" s="147" t="n">
        <v>141.3292571770515</v>
      </c>
      <c r="J18" s="147" t="n">
        <v>154.7165351902253</v>
      </c>
      <c r="K18" s="147" t="n">
        <v>37.60437744971808</v>
      </c>
      <c r="L18" s="147" t="n">
        <v>16.00145343745866</v>
      </c>
      <c r="M18" s="147" t="n">
        <v>169.3792048885035</v>
      </c>
      <c r="N18" s="147" t="n">
        <v>160.2914271212402</v>
      </c>
      <c r="O18" s="147" t="n">
        <v>147.6154521798732</v>
      </c>
      <c r="P18" s="147" t="n">
        <v>154.5685564810521</v>
      </c>
      <c r="Q18" s="147" t="n">
        <v>169.209914392631</v>
      </c>
      <c r="R18" s="147" t="n">
        <v>41.12704231148648</v>
      </c>
      <c r="S18" s="147" t="n">
        <v>17.50042141895841</v>
      </c>
      <c r="T18" s="147" t="n">
        <v>37.24380000000001</v>
      </c>
      <c r="U18" s="147" t="n">
        <v>151.7331290285559</v>
      </c>
      <c r="V18" s="147" t="n">
        <v>139.7339511817806</v>
      </c>
      <c r="W18" s="147" t="n">
        <v>146.3158145479467</v>
      </c>
      <c r="X18" s="147" t="n">
        <v>160.1754394140384</v>
      </c>
      <c r="Y18" s="147" t="n">
        <v>38.93118259463513</v>
      </c>
      <c r="Z18" s="147" t="n">
        <v>16.56603692977572</v>
      </c>
      <c r="AA18" s="147" t="n">
        <v>168.779626347709</v>
      </c>
      <c r="AB18" s="147" t="n">
        <v>156.8089587903149</v>
      </c>
      <c r="AC18" s="147" t="n">
        <v>147.5821907995143</v>
      </c>
      <c r="AD18" s="147" t="n">
        <v>166.1652993503546</v>
      </c>
      <c r="AE18" s="147" t="n">
        <v>181.9051475812038</v>
      </c>
      <c r="AF18" s="147" t="n">
        <v>44.21266169953905</v>
      </c>
      <c r="AG18" s="147" t="n">
        <v>18.81341736017996</v>
      </c>
      <c r="AH18" s="147" t="n">
        <v>182.5491381545109</v>
      </c>
      <c r="AI18" s="147" t="n"/>
      <c r="AJ18" s="123" t="n"/>
      <c r="AK18" s="131" t="n">
        <v>0.5625</v>
      </c>
      <c r="AL18" s="132" t="s">
        <v>59</v>
      </c>
      <c r="AM18" s="133" t="n">
        <v>0.583333333333333</v>
      </c>
      <c r="AN18" s="145" t="n">
        <v>6</v>
      </c>
      <c r="AO18" s="145" t="n">
        <v>13</v>
      </c>
      <c r="AP18" s="145" t="n">
        <v>40</v>
      </c>
      <c r="AQ18" s="145" t="n">
        <v>37</v>
      </c>
      <c r="AR18" s="145" t="n">
        <v>39</v>
      </c>
      <c r="AS18" s="145" t="n">
        <v>42</v>
      </c>
      <c r="AT18" s="145" t="n">
        <v>12</v>
      </c>
      <c r="AU18" s="145" t="n">
        <v>6</v>
      </c>
      <c r="AV18" s="145" t="n">
        <v>46</v>
      </c>
      <c r="AW18" s="145" t="n">
        <v>43</v>
      </c>
      <c r="AX18" s="145" t="n">
        <v>40</v>
      </c>
      <c r="AY18" s="145" t="n">
        <v>42</v>
      </c>
      <c r="AZ18" s="145" t="n">
        <v>46</v>
      </c>
      <c r="BA18" s="145" t="n">
        <v>13</v>
      </c>
      <c r="BB18" s="145" t="n">
        <v>7</v>
      </c>
      <c r="BC18" s="145" t="n">
        <v>12</v>
      </c>
      <c r="BD18" s="145" t="n">
        <v>41</v>
      </c>
      <c r="BE18" s="145" t="n">
        <v>38</v>
      </c>
      <c r="BF18" s="145" t="n">
        <v>40</v>
      </c>
      <c r="BG18" s="145" t="n">
        <v>43</v>
      </c>
      <c r="BH18" s="145" t="n">
        <v>13</v>
      </c>
      <c r="BI18" s="145" t="n">
        <v>7</v>
      </c>
      <c r="BJ18" s="145" t="n">
        <v>45</v>
      </c>
      <c r="BK18" s="145" t="n">
        <v>42</v>
      </c>
      <c r="BL18" s="145" t="n">
        <v>40</v>
      </c>
      <c r="BM18" s="145" t="n">
        <v>45</v>
      </c>
      <c r="BN18" s="145" t="n">
        <v>49</v>
      </c>
      <c r="BO18" s="145" t="n">
        <v>14</v>
      </c>
      <c r="BP18" s="145" t="n">
        <v>7</v>
      </c>
      <c r="BQ18" s="145" t="n">
        <v>49</v>
      </c>
      <c r="BR18" s="145" t="n">
        <v>0</v>
      </c>
    </row>
    <row r="19" spans="1:70">
      <c r="B19" s="131" t="n">
        <v>0.583333333333333</v>
      </c>
      <c r="C19" s="132" t="s">
        <v>59</v>
      </c>
      <c r="D19" s="133" t="n">
        <v>0.604166666666666</v>
      </c>
      <c r="E19" s="147" t="n">
        <v>14.95644500918967</v>
      </c>
      <c r="F19" s="147" t="n">
        <v>30.096</v>
      </c>
      <c r="G19" s="147" t="n">
        <v>141.2324200588723</v>
      </c>
      <c r="H19" s="147" t="n">
        <v>124.5161539492948</v>
      </c>
      <c r="I19" s="147" t="n">
        <v>143.6847447966691</v>
      </c>
      <c r="J19" s="147" t="n">
        <v>142.4374450957629</v>
      </c>
      <c r="K19" s="147" t="n">
        <v>43.66959961902745</v>
      </c>
      <c r="L19" s="147" t="n">
        <v>14.85849247764018</v>
      </c>
      <c r="M19" s="147" t="n">
        <v>159.7254678223194</v>
      </c>
      <c r="N19" s="147" t="n">
        <v>154.4626479531951</v>
      </c>
      <c r="O19" s="147" t="n">
        <v>136.1804523631225</v>
      </c>
      <c r="P19" s="147" t="n">
        <v>157.1446990890697</v>
      </c>
      <c r="Q19" s="147" t="n">
        <v>155.7805561075016</v>
      </c>
      <c r="R19" s="147" t="n">
        <v>47.76043623269397</v>
      </c>
      <c r="S19" s="147" t="n">
        <v>16.25039131760424</v>
      </c>
      <c r="T19" s="147" t="n">
        <v>27.0864</v>
      </c>
      <c r="U19" s="147" t="n">
        <v>146.2155607002447</v>
      </c>
      <c r="V19" s="147" t="n">
        <v>128.9094901747413</v>
      </c>
      <c r="W19" s="147" t="n">
        <v>148.7544114570792</v>
      </c>
      <c r="X19" s="147" t="n">
        <v>147.4631029526068</v>
      </c>
      <c r="Y19" s="147" t="n">
        <v>45.21040559376983</v>
      </c>
      <c r="Z19" s="147" t="n">
        <v>15.38274857764888</v>
      </c>
      <c r="AA19" s="147" t="n">
        <v>159.1600621517256</v>
      </c>
      <c r="AB19" s="147" t="n">
        <v>151.1068148343034</v>
      </c>
      <c r="AC19" s="147" t="n">
        <v>136.149767568566</v>
      </c>
      <c r="AD19" s="147" t="n">
        <v>168.9347210061939</v>
      </c>
      <c r="AE19" s="147" t="n">
        <v>167.4682311065051</v>
      </c>
      <c r="AF19" s="147" t="n">
        <v>51.34373616720664</v>
      </c>
      <c r="AG19" s="147" t="n">
        <v>17.46960183445282</v>
      </c>
      <c r="AH19" s="147" t="n">
        <v>172.1447831301605</v>
      </c>
      <c r="AI19" s="147" t="n"/>
      <c r="AJ19" s="123" t="n"/>
      <c r="AK19" s="131" t="n">
        <v>0.583333333333333</v>
      </c>
      <c r="AL19" s="132" t="s">
        <v>59</v>
      </c>
      <c r="AM19" s="133" t="n">
        <v>0.604166666666666</v>
      </c>
      <c r="AN19" s="145" t="n">
        <v>6</v>
      </c>
      <c r="AO19" s="145" t="n">
        <v>10</v>
      </c>
      <c r="AP19" s="145" t="n">
        <v>39</v>
      </c>
      <c r="AQ19" s="145" t="n">
        <v>34</v>
      </c>
      <c r="AR19" s="145" t="n">
        <v>39</v>
      </c>
      <c r="AS19" s="145" t="n">
        <v>39</v>
      </c>
      <c r="AT19" s="145" t="n">
        <v>14</v>
      </c>
      <c r="AU19" s="145" t="n">
        <v>6</v>
      </c>
      <c r="AV19" s="145" t="n">
        <v>43</v>
      </c>
      <c r="AW19" s="145" t="n">
        <v>42</v>
      </c>
      <c r="AX19" s="145" t="n">
        <v>37</v>
      </c>
      <c r="AY19" s="145" t="n">
        <v>43</v>
      </c>
      <c r="AZ19" s="145" t="n">
        <v>42</v>
      </c>
      <c r="BA19" s="145" t="n">
        <v>15</v>
      </c>
      <c r="BB19" s="145" t="n">
        <v>7</v>
      </c>
      <c r="BC19" s="145" t="n">
        <v>10</v>
      </c>
      <c r="BD19" s="145" t="n">
        <v>40</v>
      </c>
      <c r="BE19" s="145" t="n">
        <v>36</v>
      </c>
      <c r="BF19" s="145" t="n">
        <v>40</v>
      </c>
      <c r="BG19" s="145" t="n">
        <v>40</v>
      </c>
      <c r="BH19" s="145" t="n">
        <v>14</v>
      </c>
      <c r="BI19" s="145" t="n">
        <v>6</v>
      </c>
      <c r="BJ19" s="145" t="n">
        <v>43</v>
      </c>
      <c r="BK19" s="145" t="n">
        <v>41</v>
      </c>
      <c r="BL19" s="145" t="n">
        <v>37</v>
      </c>
      <c r="BM19" s="145" t="n">
        <v>45</v>
      </c>
      <c r="BN19" s="145" t="n">
        <v>45</v>
      </c>
      <c r="BO19" s="145" t="n">
        <v>16</v>
      </c>
      <c r="BP19" s="145" t="n">
        <v>7</v>
      </c>
      <c r="BQ19" s="145" t="n">
        <v>46</v>
      </c>
      <c r="BR19" s="145" t="n">
        <v>0</v>
      </c>
    </row>
    <row r="20" spans="1:70">
      <c r="B20" s="131" t="n">
        <v>0.604166666666666</v>
      </c>
      <c r="C20" s="132" t="s">
        <v>59</v>
      </c>
      <c r="D20" s="133" t="n">
        <v>0.625</v>
      </c>
      <c r="E20" s="147" t="n">
        <v>0</v>
      </c>
      <c r="F20" s="147" t="n">
        <v>41.38200000000001</v>
      </c>
      <c r="G20" s="147" t="n">
        <v>131.4616237025981</v>
      </c>
      <c r="H20" s="147" t="n">
        <v>111.2090840615839</v>
      </c>
      <c r="I20" s="147" t="n">
        <v>120</v>
      </c>
      <c r="J20" s="147" t="n">
        <v>112</v>
      </c>
      <c r="K20" s="147" t="n">
        <v>0</v>
      </c>
      <c r="L20" s="147" t="n">
        <v>0</v>
      </c>
      <c r="M20" s="147" t="n">
        <v>150.9493432166974</v>
      </c>
      <c r="N20" s="147" t="n">
        <v>143.7765528117791</v>
      </c>
      <c r="O20" s="147" t="n">
        <v>121.6268162327125</v>
      </c>
      <c r="P20" s="147" t="n">
        <v>0</v>
      </c>
      <c r="Q20" s="147" t="n">
        <v>0</v>
      </c>
      <c r="R20" s="147" t="n">
        <v>0</v>
      </c>
      <c r="S20" s="147" t="n">
        <v>0</v>
      </c>
      <c r="T20" s="147" t="n">
        <v>37.24380000000001</v>
      </c>
      <c r="U20" s="147" t="n">
        <v>136.1000187650077</v>
      </c>
      <c r="V20" s="147" t="n">
        <v>115.1329034385094</v>
      </c>
      <c r="W20" s="147" t="n">
        <v>0</v>
      </c>
      <c r="X20" s="147" t="n">
        <v>0</v>
      </c>
      <c r="Y20" s="147" t="n">
        <v>0</v>
      </c>
      <c r="Z20" s="147" t="n">
        <v>0</v>
      </c>
      <c r="AA20" s="147" t="n">
        <v>150.4150037917407</v>
      </c>
      <c r="AB20" s="147" t="n">
        <v>140.6528842482824</v>
      </c>
      <c r="AC20" s="147" t="n">
        <v>121.5994107291773</v>
      </c>
      <c r="AD20" s="147" t="n">
        <v>0</v>
      </c>
      <c r="AE20" s="147" t="n">
        <v>0</v>
      </c>
      <c r="AF20" s="147" t="n">
        <v>0</v>
      </c>
      <c r="AG20" s="147" t="n">
        <v>0</v>
      </c>
      <c r="AH20" s="147" t="n">
        <v>162.6862785625693</v>
      </c>
      <c r="AI20" s="147" t="n"/>
      <c r="AJ20" s="123" t="n"/>
      <c r="AK20" s="131" t="n">
        <v>0.604166666666666</v>
      </c>
      <c r="AL20" s="132" t="s">
        <v>59</v>
      </c>
      <c r="AM20" s="133" t="n">
        <v>0.625</v>
      </c>
      <c r="AN20" s="145" t="n">
        <v>0</v>
      </c>
      <c r="AO20" s="145" t="n">
        <v>13</v>
      </c>
      <c r="AP20" s="145" t="n">
        <v>36</v>
      </c>
      <c r="AQ20" s="145" t="n">
        <v>31</v>
      </c>
      <c r="AR20" s="145" t="n">
        <v>33</v>
      </c>
      <c r="AS20" s="145" t="n">
        <v>31</v>
      </c>
      <c r="AT20" s="145" t="n">
        <v>0</v>
      </c>
      <c r="AU20" s="145" t="n">
        <v>0</v>
      </c>
      <c r="AV20" s="145" t="n">
        <v>41</v>
      </c>
      <c r="AW20" s="145" t="n">
        <v>39</v>
      </c>
      <c r="AX20" s="145" t="n">
        <v>34</v>
      </c>
      <c r="AY20" s="145" t="n">
        <v>0</v>
      </c>
      <c r="AZ20" s="145" t="n">
        <v>0</v>
      </c>
      <c r="BA20" s="145" t="n">
        <v>0</v>
      </c>
      <c r="BB20" s="145" t="n">
        <v>0</v>
      </c>
      <c r="BC20" s="145" t="n">
        <v>12</v>
      </c>
      <c r="BD20" s="145" t="n">
        <v>37</v>
      </c>
      <c r="BE20" s="145" t="n">
        <v>32</v>
      </c>
      <c r="BF20" s="145" t="n">
        <v>0</v>
      </c>
      <c r="BG20" s="145" t="n">
        <v>0</v>
      </c>
      <c r="BH20" s="145" t="n">
        <v>0</v>
      </c>
      <c r="BI20" s="145" t="n">
        <v>0</v>
      </c>
      <c r="BJ20" s="145" t="n">
        <v>41</v>
      </c>
      <c r="BK20" s="145" t="n">
        <v>38</v>
      </c>
      <c r="BL20" s="145" t="n">
        <v>34</v>
      </c>
      <c r="BM20" s="145" t="n">
        <v>0</v>
      </c>
      <c r="BN20" s="145" t="n">
        <v>0</v>
      </c>
      <c r="BO20" s="145" t="n">
        <v>0</v>
      </c>
      <c r="BP20" s="145" t="n">
        <v>0</v>
      </c>
      <c r="BQ20" s="145" t="n">
        <v>44</v>
      </c>
      <c r="BR20" s="145" t="n">
        <v>0</v>
      </c>
    </row>
    <row r="21" spans="1:70">
      <c r="B21" s="131" t="n">
        <v>0.625</v>
      </c>
      <c r="C21" s="132" t="s">
        <v>59</v>
      </c>
      <c r="D21" s="133" t="n">
        <v>0.645833333333333</v>
      </c>
      <c r="E21" s="147" t="n">
        <v>4.601983079750668</v>
      </c>
      <c r="F21" s="147" t="n">
        <v>12.2265</v>
      </c>
      <c r="G21" s="147" t="n">
        <v>121.6908273463239</v>
      </c>
      <c r="H21" s="147" t="n">
        <v>117.8626190054393</v>
      </c>
      <c r="I21" s="147" t="n">
        <v>137.7960257476252</v>
      </c>
      <c r="J21" s="147" t="n">
        <v>103.1443567934835</v>
      </c>
      <c r="K21" s="147" t="n">
        <v>9.704355470894987</v>
      </c>
      <c r="L21" s="147" t="n">
        <v>4.571843839273902</v>
      </c>
      <c r="M21" s="147" t="n">
        <v>133.3970940054535</v>
      </c>
      <c r="N21" s="147" t="n">
        <v>133.0904576703631</v>
      </c>
      <c r="O21" s="147" t="n">
        <v>128.9036342979175</v>
      </c>
      <c r="P21" s="147" t="n">
        <v>150.7043425690258</v>
      </c>
      <c r="Q21" s="147" t="n">
        <v>112.8066095950874</v>
      </c>
      <c r="R21" s="147" t="n">
        <v>10.61343027393199</v>
      </c>
      <c r="S21" s="147" t="n">
        <v>5.000120405416689</v>
      </c>
      <c r="T21" s="147" t="n">
        <v>11.00385</v>
      </c>
      <c r="U21" s="147" t="n">
        <v>125.9844768297706</v>
      </c>
      <c r="V21" s="147" t="n">
        <v>122.0211968066253</v>
      </c>
      <c r="W21" s="147" t="n">
        <v>142.6579191842481</v>
      </c>
      <c r="X21" s="147" t="n">
        <v>106.7836262760256</v>
      </c>
      <c r="Y21" s="147" t="n">
        <v>10.04675679861552</v>
      </c>
      <c r="Z21" s="147" t="n">
        <v>4.733153408507349</v>
      </c>
      <c r="AA21" s="147" t="n">
        <v>132.9248870717708</v>
      </c>
      <c r="AB21" s="147" t="n">
        <v>130.1989536622614</v>
      </c>
      <c r="AC21" s="147" t="n">
        <v>128.8745891488716</v>
      </c>
      <c r="AD21" s="147" t="n">
        <v>162.0111668665958</v>
      </c>
      <c r="AE21" s="147" t="n">
        <v>121.2700983874692</v>
      </c>
      <c r="AF21" s="147" t="n">
        <v>11.40971914826814</v>
      </c>
      <c r="AG21" s="147" t="n">
        <v>5.375262102908559</v>
      </c>
      <c r="AH21" s="147" t="n">
        <v>143.7692694273868</v>
      </c>
      <c r="AI21" s="147" t="n"/>
      <c r="AJ21" s="123" t="n"/>
      <c r="AK21" s="131" t="n">
        <v>0.625</v>
      </c>
      <c r="AL21" s="132" t="s">
        <v>59</v>
      </c>
      <c r="AM21" s="133" t="n">
        <v>0.645833333333333</v>
      </c>
      <c r="AN21" s="145" t="n">
        <v>3</v>
      </c>
      <c r="AO21" s="145" t="n">
        <v>5</v>
      </c>
      <c r="AP21" s="145" t="n">
        <v>34</v>
      </c>
      <c r="AQ21" s="145" t="n">
        <v>33</v>
      </c>
      <c r="AR21" s="145" t="n">
        <v>38</v>
      </c>
      <c r="AS21" s="145" t="n">
        <v>29</v>
      </c>
      <c r="AT21" s="145" t="n">
        <v>5</v>
      </c>
      <c r="AU21" s="145" t="n">
        <v>3</v>
      </c>
      <c r="AV21" s="145" t="n">
        <v>37</v>
      </c>
      <c r="AW21" s="145" t="n">
        <v>37</v>
      </c>
      <c r="AX21" s="145" t="n">
        <v>36</v>
      </c>
      <c r="AY21" s="145" t="n">
        <v>41</v>
      </c>
      <c r="AZ21" s="145" t="n">
        <v>32</v>
      </c>
      <c r="BA21" s="145" t="n">
        <v>5</v>
      </c>
      <c r="BB21" s="145" t="n">
        <v>3</v>
      </c>
      <c r="BC21" s="145" t="n">
        <v>5</v>
      </c>
      <c r="BD21" s="145" t="n">
        <v>35</v>
      </c>
      <c r="BE21" s="145" t="n">
        <v>34</v>
      </c>
      <c r="BF21" s="145" t="n">
        <v>39</v>
      </c>
      <c r="BG21" s="145" t="n">
        <v>30</v>
      </c>
      <c r="BH21" s="145" t="n">
        <v>5</v>
      </c>
      <c r="BI21" s="145" t="n">
        <v>3</v>
      </c>
      <c r="BJ21" s="145" t="n">
        <v>37</v>
      </c>
      <c r="BK21" s="145" t="n">
        <v>36</v>
      </c>
      <c r="BL21" s="145" t="n">
        <v>36</v>
      </c>
      <c r="BM21" s="145" t="n">
        <v>44</v>
      </c>
      <c r="BN21" s="145" t="n">
        <v>34</v>
      </c>
      <c r="BO21" s="145" t="n">
        <v>5</v>
      </c>
      <c r="BP21" s="145" t="n">
        <v>3</v>
      </c>
      <c r="BQ21" s="145" t="n">
        <v>39</v>
      </c>
      <c r="BR21" s="145" t="n">
        <v>0</v>
      </c>
    </row>
    <row r="22" spans="1:70">
      <c r="B22" s="131" t="n">
        <v>0.645833333333333</v>
      </c>
      <c r="C22" s="132" t="s">
        <v>59</v>
      </c>
      <c r="D22" s="133" t="n">
        <v>0.666666666666666</v>
      </c>
      <c r="E22" s="147" t="n">
        <v>0</v>
      </c>
      <c r="F22" s="147" t="n">
        <v>0</v>
      </c>
      <c r="G22" s="147" t="n">
        <v>111.9200309900498</v>
      </c>
      <c r="H22" s="147" t="n">
        <v>102.6545391337697</v>
      </c>
      <c r="I22" s="147" t="n">
        <v>121.3076124103026</v>
      </c>
      <c r="J22" s="147" t="n">
        <v>100.6885387745911</v>
      </c>
      <c r="K22" s="147" t="n">
        <v>0</v>
      </c>
      <c r="L22" s="147" t="n">
        <v>0</v>
      </c>
      <c r="M22" s="147" t="n">
        <v>113.2120074125231</v>
      </c>
      <c r="N22" s="147" t="n">
        <v>122.4043625289471</v>
      </c>
      <c r="O22" s="147" t="n">
        <v>112.2709072917346</v>
      </c>
      <c r="P22" s="147" t="n">
        <v>132.671344312903</v>
      </c>
      <c r="Q22" s="147" t="n">
        <v>110.1207379380615</v>
      </c>
      <c r="R22" s="147" t="n">
        <v>0</v>
      </c>
      <c r="S22" s="147" t="n">
        <v>0</v>
      </c>
      <c r="T22" s="147" t="n">
        <v>0</v>
      </c>
      <c r="U22" s="147" t="n">
        <v>115.8689348945336</v>
      </c>
      <c r="V22" s="147" t="n">
        <v>106.2765262509317</v>
      </c>
      <c r="W22" s="147" t="n">
        <v>125.587740820321</v>
      </c>
      <c r="X22" s="147" t="n">
        <v>104.2411589837393</v>
      </c>
      <c r="Y22" s="147" t="n">
        <v>0</v>
      </c>
      <c r="Z22" s="147" t="n">
        <v>0</v>
      </c>
      <c r="AA22" s="147" t="n">
        <v>112.8112528438055</v>
      </c>
      <c r="AB22" s="147" t="n">
        <v>119.7450230762404</v>
      </c>
      <c r="AC22" s="147" t="n">
        <v>112.2456099038559</v>
      </c>
      <c r="AD22" s="147" t="n">
        <v>142.6252152757211</v>
      </c>
      <c r="AE22" s="147" t="n">
        <v>118.3827150925295</v>
      </c>
      <c r="AF22" s="147" t="n">
        <v>0</v>
      </c>
      <c r="AG22" s="147" t="n">
        <v>0</v>
      </c>
      <c r="AH22" s="147" t="n">
        <v>122.014708921927</v>
      </c>
      <c r="AI22" s="147" t="n"/>
      <c r="AJ22" s="123" t="n"/>
      <c r="AK22" s="131" t="n">
        <v>0.645833333333333</v>
      </c>
      <c r="AL22" s="132" t="s">
        <v>59</v>
      </c>
      <c r="AM22" s="133" t="n">
        <v>0.666666666666666</v>
      </c>
      <c r="AN22" s="145" t="n">
        <v>0</v>
      </c>
      <c r="AO22" s="145" t="n">
        <v>0</v>
      </c>
      <c r="AP22" s="145" t="n">
        <v>31</v>
      </c>
      <c r="AQ22" s="145" t="n">
        <v>29</v>
      </c>
      <c r="AR22" s="145" t="n">
        <v>34</v>
      </c>
      <c r="AS22" s="145" t="n">
        <v>29</v>
      </c>
      <c r="AT22" s="145" t="n">
        <v>0</v>
      </c>
      <c r="AU22" s="145" t="n">
        <v>0</v>
      </c>
      <c r="AV22" s="145" t="n">
        <v>32</v>
      </c>
      <c r="AW22" s="145" t="n">
        <v>34</v>
      </c>
      <c r="AX22" s="145" t="n">
        <v>31</v>
      </c>
      <c r="AY22" s="145" t="n">
        <v>37</v>
      </c>
      <c r="AZ22" s="145" t="n">
        <v>31</v>
      </c>
      <c r="BA22" s="145" t="n">
        <v>0</v>
      </c>
      <c r="BB22" s="145" t="n">
        <v>0</v>
      </c>
      <c r="BC22" s="145" t="n">
        <v>0</v>
      </c>
      <c r="BD22" s="145" t="n">
        <v>32</v>
      </c>
      <c r="BE22" s="145" t="n">
        <v>30</v>
      </c>
      <c r="BF22" s="145" t="n">
        <v>35</v>
      </c>
      <c r="BG22" s="145" t="n">
        <v>29</v>
      </c>
      <c r="BH22" s="145" t="n">
        <v>0</v>
      </c>
      <c r="BI22" s="145" t="n">
        <v>0</v>
      </c>
      <c r="BJ22" s="145" t="n">
        <v>32</v>
      </c>
      <c r="BK22" s="145" t="n">
        <v>33</v>
      </c>
      <c r="BL22" s="145" t="n">
        <v>31</v>
      </c>
      <c r="BM22" s="145" t="n">
        <v>39</v>
      </c>
      <c r="BN22" s="145" t="n">
        <v>33</v>
      </c>
      <c r="BO22" s="145" t="n">
        <v>0</v>
      </c>
      <c r="BP22" s="145" t="n">
        <v>0</v>
      </c>
      <c r="BQ22" s="145" t="n">
        <v>34</v>
      </c>
      <c r="BR22" s="145" t="n">
        <v>0</v>
      </c>
    </row>
    <row r="23" spans="1:70">
      <c r="B23" s="131" t="n">
        <v>0.666666666666666</v>
      </c>
      <c r="C23" s="132" t="s">
        <v>59</v>
      </c>
      <c r="D23" s="133" t="n">
        <v>0.6875</v>
      </c>
      <c r="E23" s="147" t="n">
        <v>0</v>
      </c>
      <c r="F23" s="147" t="n">
        <v>0</v>
      </c>
      <c r="G23" s="147" t="n">
        <v>105.7022514906025</v>
      </c>
      <c r="H23" s="147" t="n">
        <v>86.49595427012079</v>
      </c>
      <c r="I23" s="147" t="n">
        <v>110</v>
      </c>
      <c r="J23" s="147" t="n">
        <v>100</v>
      </c>
      <c r="K23" s="147" t="n">
        <v>0</v>
      </c>
      <c r="L23" s="147" t="n">
        <v>0</v>
      </c>
      <c r="M23" s="147" t="n">
        <v>107.9463326491499</v>
      </c>
      <c r="N23" s="147" t="n">
        <v>115.6041201662278</v>
      </c>
      <c r="O23" s="147" t="n">
        <v>94.59863484766522</v>
      </c>
      <c r="P23" s="147" t="n">
        <v>0</v>
      </c>
      <c r="Q23" s="147" t="n">
        <v>0</v>
      </c>
      <c r="R23" s="147" t="n">
        <v>0</v>
      </c>
      <c r="S23" s="147" t="n">
        <v>0</v>
      </c>
      <c r="T23" s="147" t="n">
        <v>0</v>
      </c>
      <c r="U23" s="147" t="n">
        <v>109.4317718448373</v>
      </c>
      <c r="V23" s="147" t="n">
        <v>89.54781378550727</v>
      </c>
      <c r="W23" s="147" t="n">
        <v>0</v>
      </c>
      <c r="X23" s="147" t="n">
        <v>0</v>
      </c>
      <c r="Y23" s="147" t="n">
        <v>0</v>
      </c>
      <c r="Z23" s="147" t="n">
        <v>0</v>
      </c>
      <c r="AA23" s="147" t="n">
        <v>107.5642178278145</v>
      </c>
      <c r="AB23" s="147" t="n">
        <v>113.0925217942271</v>
      </c>
      <c r="AC23" s="147" t="n">
        <v>94.57731945602676</v>
      </c>
      <c r="AD23" s="147" t="n">
        <v>0</v>
      </c>
      <c r="AE23" s="147" t="n">
        <v>0</v>
      </c>
      <c r="AF23" s="147" t="n">
        <v>0</v>
      </c>
      <c r="AG23" s="147" t="n">
        <v>0</v>
      </c>
      <c r="AH23" s="147" t="n">
        <v>116.3396061813722</v>
      </c>
      <c r="AI23" s="147" t="n"/>
      <c r="AJ23" s="123" t="n"/>
      <c r="AK23" s="131" t="n">
        <v>0.666666666666666</v>
      </c>
      <c r="AL23" s="132" t="s">
        <v>59</v>
      </c>
      <c r="AM23" s="133" t="n">
        <v>0.6875</v>
      </c>
      <c r="AN23" s="145" t="n">
        <v>0</v>
      </c>
      <c r="AO23" s="145" t="n">
        <v>0</v>
      </c>
      <c r="AP23" s="145" t="n">
        <v>30</v>
      </c>
      <c r="AQ23" s="145" t="n">
        <v>25</v>
      </c>
      <c r="AR23" s="145" t="n">
        <v>31</v>
      </c>
      <c r="AS23" s="145" t="n">
        <v>28</v>
      </c>
      <c r="AT23" s="145" t="n">
        <v>0</v>
      </c>
      <c r="AU23" s="145" t="n">
        <v>0</v>
      </c>
      <c r="AV23" s="145" t="n">
        <v>30</v>
      </c>
      <c r="AW23" s="145" t="n">
        <v>32</v>
      </c>
      <c r="AX23" s="145" t="n">
        <v>27</v>
      </c>
      <c r="AY23" s="145" t="n">
        <v>0</v>
      </c>
      <c r="AZ23" s="145" t="n">
        <v>0</v>
      </c>
      <c r="BA23" s="145" t="n">
        <v>0</v>
      </c>
      <c r="BB23" s="145" t="n">
        <v>0</v>
      </c>
      <c r="BC23" s="145" t="n">
        <v>0</v>
      </c>
      <c r="BD23" s="145" t="n">
        <v>31</v>
      </c>
      <c r="BE23" s="145" t="n">
        <v>26</v>
      </c>
      <c r="BF23" s="145" t="n">
        <v>0</v>
      </c>
      <c r="BG23" s="145" t="n">
        <v>0</v>
      </c>
      <c r="BH23" s="145" t="n">
        <v>0</v>
      </c>
      <c r="BI23" s="145" t="n">
        <v>0</v>
      </c>
      <c r="BJ23" s="145" t="n">
        <v>30</v>
      </c>
      <c r="BK23" s="145" t="n">
        <v>32</v>
      </c>
      <c r="BL23" s="145" t="n">
        <v>27</v>
      </c>
      <c r="BM23" s="145" t="n">
        <v>0</v>
      </c>
      <c r="BN23" s="145" t="n">
        <v>0</v>
      </c>
      <c r="BO23" s="145" t="n">
        <v>0</v>
      </c>
      <c r="BP23" s="145" t="n">
        <v>0</v>
      </c>
      <c r="BQ23" s="145" t="n">
        <v>32</v>
      </c>
      <c r="BR23" s="145" t="n">
        <v>0</v>
      </c>
    </row>
    <row r="24" spans="1:70">
      <c r="B24" s="131" t="n">
        <v>0.6875</v>
      </c>
      <c r="C24" s="132" t="s">
        <v>59</v>
      </c>
      <c r="D24" s="133" t="n">
        <v>0.708333333333333</v>
      </c>
      <c r="E24" s="147" t="n">
        <v>0</v>
      </c>
      <c r="F24" s="147" t="n">
        <v>0</v>
      </c>
      <c r="G24" s="147" t="n">
        <v>95.04320092012159</v>
      </c>
      <c r="H24" s="147" t="n">
        <v>100.753529149811</v>
      </c>
      <c r="I24" s="147" t="n">
        <v>105.9969428827886</v>
      </c>
      <c r="J24" s="147" t="n">
        <v>105.600174812376</v>
      </c>
      <c r="K24" s="147" t="n">
        <v>0</v>
      </c>
      <c r="L24" s="147" t="n">
        <v>0</v>
      </c>
      <c r="M24" s="147" t="n">
        <v>117.600069715334</v>
      </c>
      <c r="N24" s="147" t="n">
        <v>103.9465618301376</v>
      </c>
      <c r="O24" s="147" t="n">
        <v>110.1918164159617</v>
      </c>
      <c r="P24" s="147" t="n">
        <v>115.9264173607891</v>
      </c>
      <c r="Q24" s="147" t="n">
        <v>115.4924812521132</v>
      </c>
      <c r="R24" s="147" t="n">
        <v>0</v>
      </c>
      <c r="S24" s="147" t="n">
        <v>0</v>
      </c>
      <c r="T24" s="147" t="n">
        <v>0</v>
      </c>
      <c r="U24" s="147" t="n">
        <v>98.396635188215</v>
      </c>
      <c r="V24" s="147" t="n">
        <v>104.30844243147</v>
      </c>
      <c r="W24" s="147" t="n">
        <v>109.7368609109601</v>
      </c>
      <c r="X24" s="147" t="n">
        <v>109.3260935683119</v>
      </c>
      <c r="Y24" s="147" t="n">
        <v>0</v>
      </c>
      <c r="Z24" s="147" t="n">
        <v>0</v>
      </c>
      <c r="AA24" s="147" t="n">
        <v>117.1837820237979</v>
      </c>
      <c r="AB24" s="147" t="n">
        <v>101.6882338822042</v>
      </c>
      <c r="AC24" s="147" t="n">
        <v>110.166987498229</v>
      </c>
      <c r="AD24" s="147" t="n">
        <v>124.623974512766</v>
      </c>
      <c r="AE24" s="147" t="n">
        <v>124.1574816824089</v>
      </c>
      <c r="AF24" s="147" t="n">
        <v>0</v>
      </c>
      <c r="AG24" s="147" t="n">
        <v>0</v>
      </c>
      <c r="AH24" s="147" t="n">
        <v>126.7439612057226</v>
      </c>
      <c r="AI24" s="147" t="n"/>
      <c r="AJ24" s="123" t="n"/>
      <c r="AK24" s="131" t="n">
        <v>0.6875</v>
      </c>
      <c r="AL24" s="132" t="s">
        <v>59</v>
      </c>
      <c r="AM24" s="133" t="n">
        <v>0.708333333333333</v>
      </c>
      <c r="AN24" s="145" t="n">
        <v>0</v>
      </c>
      <c r="AO24" s="145" t="n">
        <v>0</v>
      </c>
      <c r="AP24" s="145" t="n">
        <v>27</v>
      </c>
      <c r="AQ24" s="145" t="n">
        <v>29</v>
      </c>
      <c r="AR24" s="145" t="n">
        <v>30</v>
      </c>
      <c r="AS24" s="145" t="n">
        <v>30</v>
      </c>
      <c r="AT24" s="145" t="n">
        <v>0</v>
      </c>
      <c r="AU24" s="145" t="n">
        <v>0</v>
      </c>
      <c r="AV24" s="145" t="n">
        <v>33</v>
      </c>
      <c r="AW24" s="145" t="n">
        <v>29</v>
      </c>
      <c r="AX24" s="145" t="n">
        <v>31</v>
      </c>
      <c r="AY24" s="145" t="n">
        <v>32</v>
      </c>
      <c r="AZ24" s="145" t="n">
        <v>32</v>
      </c>
      <c r="BA24" s="145" t="n">
        <v>0</v>
      </c>
      <c r="BB24" s="145" t="n">
        <v>0</v>
      </c>
      <c r="BC24" s="145" t="n">
        <v>0</v>
      </c>
      <c r="BD24" s="145" t="n">
        <v>28</v>
      </c>
      <c r="BE24" s="145" t="n">
        <v>29</v>
      </c>
      <c r="BF24" s="145" t="n">
        <v>31</v>
      </c>
      <c r="BG24" s="145" t="n">
        <v>31</v>
      </c>
      <c r="BH24" s="145" t="n">
        <v>0</v>
      </c>
      <c r="BI24" s="145" t="n">
        <v>0</v>
      </c>
      <c r="BJ24" s="145" t="n">
        <v>33</v>
      </c>
      <c r="BK24" s="145" t="n">
        <v>29</v>
      </c>
      <c r="BL24" s="145" t="n">
        <v>31</v>
      </c>
      <c r="BM24" s="145" t="n">
        <v>35</v>
      </c>
      <c r="BN24" s="145" t="n">
        <v>34</v>
      </c>
      <c r="BO24" s="145" t="n">
        <v>0</v>
      </c>
      <c r="BP24" s="145" t="n">
        <v>0</v>
      </c>
      <c r="BQ24" s="145" t="n">
        <v>35</v>
      </c>
      <c r="BR24" s="145" t="n">
        <v>0</v>
      </c>
    </row>
    <row r="25" spans="1:70">
      <c r="B25" s="131" t="n">
        <v>0.708333333333333</v>
      </c>
      <c r="C25" s="132" t="s">
        <v>59</v>
      </c>
      <c r="D25" s="133" t="n">
        <v>0.729166666666666</v>
      </c>
      <c r="E25" s="147" t="n">
        <v>0</v>
      </c>
      <c r="F25" s="147" t="n">
        <v>0</v>
      </c>
      <c r="G25" s="147" t="n">
        <v>104.8139972763958</v>
      </c>
      <c r="H25" s="147" t="n">
        <v>95.05049919793494</v>
      </c>
      <c r="I25" s="147" t="n">
        <v>105.9969428827886</v>
      </c>
      <c r="J25" s="147" t="n">
        <v>93.32108471791365</v>
      </c>
      <c r="K25" s="147" t="n">
        <v>0</v>
      </c>
      <c r="L25" s="147" t="n">
        <v>0</v>
      </c>
      <c r="M25" s="147" t="n">
        <v>94.78214574071698</v>
      </c>
      <c r="N25" s="147" t="n">
        <v>114.6326569715536</v>
      </c>
      <c r="O25" s="147" t="n">
        <v>103.9545437886431</v>
      </c>
      <c r="P25" s="147" t="n">
        <v>115.9264173607891</v>
      </c>
      <c r="Q25" s="147" t="n">
        <v>102.0631229669838</v>
      </c>
      <c r="R25" s="147" t="n">
        <v>0</v>
      </c>
      <c r="S25" s="147" t="n">
        <v>0</v>
      </c>
      <c r="T25" s="147" t="n">
        <v>0</v>
      </c>
      <c r="U25" s="147" t="n">
        <v>108.5121771234521</v>
      </c>
      <c r="V25" s="147" t="n">
        <v>98.40419097308494</v>
      </c>
      <c r="W25" s="147" t="n">
        <v>109.7368609109601</v>
      </c>
      <c r="X25" s="147" t="n">
        <v>96.61375710688033</v>
      </c>
      <c r="Y25" s="147" t="n">
        <v>0</v>
      </c>
      <c r="Z25" s="147" t="n">
        <v>0</v>
      </c>
      <c r="AA25" s="147" t="n">
        <v>94.44663028783717</v>
      </c>
      <c r="AB25" s="147" t="n">
        <v>112.1421644682252</v>
      </c>
      <c r="AC25" s="147" t="n">
        <v>103.9311202813481</v>
      </c>
      <c r="AD25" s="147" t="n">
        <v>124.623974512766</v>
      </c>
      <c r="AE25" s="147" t="n">
        <v>109.7205652077102</v>
      </c>
      <c r="AF25" s="147" t="n">
        <v>0</v>
      </c>
      <c r="AG25" s="147" t="n">
        <v>0</v>
      </c>
      <c r="AH25" s="147" t="n">
        <v>102.1518493299854</v>
      </c>
      <c r="AI25" s="147" t="n"/>
      <c r="AJ25" s="123" t="n"/>
      <c r="AK25" s="131" t="n">
        <v>0.708333333333333</v>
      </c>
      <c r="AL25" s="132" t="s">
        <v>59</v>
      </c>
      <c r="AM25" s="133" t="n">
        <v>0.729166666666666</v>
      </c>
      <c r="AN25" s="145" t="n">
        <v>0</v>
      </c>
      <c r="AO25" s="145" t="n">
        <v>0</v>
      </c>
      <c r="AP25" s="145" t="n">
        <v>30</v>
      </c>
      <c r="AQ25" s="145" t="n">
        <v>27</v>
      </c>
      <c r="AR25" s="145" t="n">
        <v>30</v>
      </c>
      <c r="AS25" s="145" t="n">
        <v>27</v>
      </c>
      <c r="AT25" s="145" t="n">
        <v>0</v>
      </c>
      <c r="AU25" s="145" t="n">
        <v>0</v>
      </c>
      <c r="AV25" s="145" t="n">
        <v>27</v>
      </c>
      <c r="AW25" s="145" t="n">
        <v>32</v>
      </c>
      <c r="AX25" s="145" t="n">
        <v>29</v>
      </c>
      <c r="AY25" s="145" t="n">
        <v>32</v>
      </c>
      <c r="AZ25" s="145" t="n">
        <v>29</v>
      </c>
      <c r="BA25" s="145" t="n">
        <v>0</v>
      </c>
      <c r="BB25" s="145" t="n">
        <v>0</v>
      </c>
      <c r="BC25" s="145" t="n">
        <v>0</v>
      </c>
      <c r="BD25" s="145" t="n">
        <v>30</v>
      </c>
      <c r="BE25" s="145" t="n">
        <v>28</v>
      </c>
      <c r="BF25" s="145" t="n">
        <v>31</v>
      </c>
      <c r="BG25" s="145" t="n">
        <v>28</v>
      </c>
      <c r="BH25" s="145" t="n">
        <v>0</v>
      </c>
      <c r="BI25" s="145" t="n">
        <v>0</v>
      </c>
      <c r="BJ25" s="145" t="n">
        <v>27</v>
      </c>
      <c r="BK25" s="145" t="n">
        <v>31</v>
      </c>
      <c r="BL25" s="145" t="n">
        <v>29</v>
      </c>
      <c r="BM25" s="145" t="n">
        <v>35</v>
      </c>
      <c r="BN25" s="145" t="n">
        <v>31</v>
      </c>
      <c r="BO25" s="145" t="n">
        <v>0</v>
      </c>
      <c r="BP25" s="145" t="n">
        <v>0</v>
      </c>
      <c r="BQ25" s="145" t="n">
        <v>29</v>
      </c>
      <c r="BR25" s="145" t="n">
        <v>0</v>
      </c>
    </row>
    <row r="26" spans="1:70">
      <c r="B26" s="131" t="n">
        <v>0.729166666666666</v>
      </c>
      <c r="C26" s="132" t="s">
        <v>59</v>
      </c>
      <c r="D26" s="133" t="n">
        <v>0.75</v>
      </c>
      <c r="E26" s="147" t="n">
        <v>0</v>
      </c>
      <c r="F26" s="147" t="n">
        <v>0</v>
      </c>
      <c r="G26" s="147" t="n">
        <v>92.37843827750139</v>
      </c>
      <c r="H26" s="147" t="n">
        <v>102.6545391337697</v>
      </c>
      <c r="I26" s="147" t="n">
        <v>89</v>
      </c>
      <c r="J26" s="147" t="n">
        <v>80</v>
      </c>
      <c r="K26" s="147" t="n">
        <v>0</v>
      </c>
      <c r="L26" s="147" t="n">
        <v>0</v>
      </c>
      <c r="M26" s="147" t="n">
        <v>105.3134952674633</v>
      </c>
      <c r="N26" s="147" t="n">
        <v>101.032172246115</v>
      </c>
      <c r="O26" s="147" t="n">
        <v>112.2709072917346</v>
      </c>
      <c r="P26" s="147" t="n">
        <v>0</v>
      </c>
      <c r="Q26" s="147" t="n">
        <v>0</v>
      </c>
      <c r="R26" s="147" t="n">
        <v>0</v>
      </c>
      <c r="S26" s="147" t="n">
        <v>0</v>
      </c>
      <c r="T26" s="147" t="n">
        <v>0</v>
      </c>
      <c r="U26" s="147" t="n">
        <v>95.63785102405944</v>
      </c>
      <c r="V26" s="147" t="n">
        <v>106.2765262509317</v>
      </c>
      <c r="W26" s="147" t="n">
        <v>0</v>
      </c>
      <c r="X26" s="147" t="n">
        <v>0</v>
      </c>
      <c r="Y26" s="147" t="n">
        <v>0</v>
      </c>
      <c r="Z26" s="147" t="n">
        <v>0</v>
      </c>
      <c r="AA26" s="147" t="n">
        <v>104.9407003198191</v>
      </c>
      <c r="AB26" s="147" t="n">
        <v>98.83716190419848</v>
      </c>
      <c r="AC26" s="147" t="n">
        <v>112.2456099038559</v>
      </c>
      <c r="AD26" s="147" t="n">
        <v>0</v>
      </c>
      <c r="AE26" s="147" t="n">
        <v>0</v>
      </c>
      <c r="AF26" s="147" t="n">
        <v>0</v>
      </c>
      <c r="AG26" s="147" t="n">
        <v>0</v>
      </c>
      <c r="AH26" s="147" t="n">
        <v>113.5020548110949</v>
      </c>
      <c r="AI26" s="147" t="n"/>
      <c r="AJ26" s="123" t="n"/>
      <c r="AK26" s="131" t="n">
        <v>0.729166666666666</v>
      </c>
      <c r="AL26" s="132" t="s">
        <v>59</v>
      </c>
      <c r="AM26" s="133" t="n">
        <v>0.75</v>
      </c>
      <c r="AN26" s="145" t="n">
        <v>0</v>
      </c>
      <c r="AO26" s="145" t="n">
        <v>0</v>
      </c>
      <c r="AP26" s="145" t="n">
        <v>26</v>
      </c>
      <c r="AQ26" s="145" t="n">
        <v>29</v>
      </c>
      <c r="AR26" s="145" t="n">
        <v>26</v>
      </c>
      <c r="AS26" s="145" t="n">
        <v>23</v>
      </c>
      <c r="AT26" s="145" t="n">
        <v>0</v>
      </c>
      <c r="AU26" s="145" t="n">
        <v>0</v>
      </c>
      <c r="AV26" s="145" t="n">
        <v>30</v>
      </c>
      <c r="AW26" s="145" t="n">
        <v>29</v>
      </c>
      <c r="AX26" s="145" t="n">
        <v>31</v>
      </c>
      <c r="AY26" s="145" t="n">
        <v>0</v>
      </c>
      <c r="AZ26" s="145" t="n">
        <v>0</v>
      </c>
      <c r="BA26" s="145" t="n">
        <v>0</v>
      </c>
      <c r="BB26" s="145" t="n">
        <v>0</v>
      </c>
      <c r="BC26" s="145" t="n">
        <v>0</v>
      </c>
      <c r="BD26" s="145" t="n">
        <v>27</v>
      </c>
      <c r="BE26" s="145" t="n">
        <v>30</v>
      </c>
      <c r="BF26" s="145" t="n">
        <v>0</v>
      </c>
      <c r="BG26" s="145" t="n">
        <v>0</v>
      </c>
      <c r="BH26" s="145" t="n">
        <v>0</v>
      </c>
      <c r="BI26" s="145" t="n">
        <v>0</v>
      </c>
      <c r="BJ26" s="145" t="n">
        <v>30</v>
      </c>
      <c r="BK26" s="145" t="n">
        <v>28</v>
      </c>
      <c r="BL26" s="145" t="n">
        <v>31</v>
      </c>
      <c r="BM26" s="145" t="n">
        <v>0</v>
      </c>
      <c r="BN26" s="145" t="n">
        <v>0</v>
      </c>
      <c r="BO26" s="145" t="n">
        <v>0</v>
      </c>
      <c r="BP26" s="145" t="n">
        <v>0</v>
      </c>
      <c r="BQ26" s="145" t="n">
        <v>32</v>
      </c>
      <c r="BR26" s="145" t="n">
        <v>0</v>
      </c>
    </row>
    <row r="27" spans="1:70">
      <c r="B27" s="131" t="n">
        <v>0.75</v>
      </c>
      <c r="C27" s="132" t="s">
        <v>59</v>
      </c>
      <c r="D27" s="133" t="n">
        <v>0.770833333333333</v>
      </c>
      <c r="E27" s="147" t="n">
        <v>0</v>
      </c>
      <c r="F27" s="147" t="n">
        <v>0</v>
      </c>
      <c r="G27" s="147" t="n">
        <v>83.49589613543394</v>
      </c>
      <c r="H27" s="147" t="n">
        <v>71.28787439845121</v>
      </c>
      <c r="I27" s="147" t="n">
        <v>98.93048002393606</v>
      </c>
      <c r="J27" s="147" t="n">
        <v>76.1303585856664</v>
      </c>
      <c r="K27" s="147" t="n">
        <v>0</v>
      </c>
      <c r="L27" s="147" t="n">
        <v>0</v>
      </c>
      <c r="M27" s="147" t="n">
        <v>90.394083437906</v>
      </c>
      <c r="N27" s="147" t="n">
        <v>91.31754029937321</v>
      </c>
      <c r="O27" s="147" t="n">
        <v>77.96590784148233</v>
      </c>
      <c r="P27" s="147" t="n">
        <v>108.1979895367365</v>
      </c>
      <c r="Q27" s="147" t="n">
        <v>83.26202136780256</v>
      </c>
      <c r="R27" s="147" t="n">
        <v>0</v>
      </c>
      <c r="S27" s="147" t="n">
        <v>0</v>
      </c>
      <c r="T27" s="147" t="n">
        <v>0</v>
      </c>
      <c r="U27" s="147" t="n">
        <v>86.44190381020758</v>
      </c>
      <c r="V27" s="147" t="n">
        <v>73.8031432298137</v>
      </c>
      <c r="W27" s="147" t="n">
        <v>102.4210701835627</v>
      </c>
      <c r="X27" s="147" t="n">
        <v>78.81648606087607</v>
      </c>
      <c r="Y27" s="147" t="n">
        <v>0</v>
      </c>
      <c r="Z27" s="147" t="n">
        <v>0</v>
      </c>
      <c r="AA27" s="147" t="n">
        <v>90.0741011078447</v>
      </c>
      <c r="AB27" s="147" t="n">
        <v>89.3335886441794</v>
      </c>
      <c r="AC27" s="147" t="n">
        <v>77.94834021101106</v>
      </c>
      <c r="AD27" s="147" t="n">
        <v>116.3157095452483</v>
      </c>
      <c r="AE27" s="147" t="n">
        <v>89.50888214313204</v>
      </c>
      <c r="AF27" s="147" t="n">
        <v>0</v>
      </c>
      <c r="AG27" s="147" t="n">
        <v>0</v>
      </c>
      <c r="AH27" s="147" t="n">
        <v>97.42259704618975</v>
      </c>
      <c r="AI27" s="147" t="n"/>
      <c r="AJ27" s="123" t="n"/>
      <c r="AK27" s="131" t="n">
        <v>0.75</v>
      </c>
      <c r="AL27" s="132" t="s">
        <v>59</v>
      </c>
      <c r="AM27" s="133" t="n">
        <v>0.770833333333333</v>
      </c>
      <c r="AN27" s="145" t="n">
        <v>0</v>
      </c>
      <c r="AO27" s="145" t="n">
        <v>0</v>
      </c>
      <c r="AP27" s="145" t="n">
        <v>24</v>
      </c>
      <c r="AQ27" s="145" t="n">
        <v>21</v>
      </c>
      <c r="AR27" s="145" t="n">
        <v>28</v>
      </c>
      <c r="AS27" s="145" t="n">
        <v>22</v>
      </c>
      <c r="AT27" s="145" t="n">
        <v>0</v>
      </c>
      <c r="AU27" s="145" t="n">
        <v>0</v>
      </c>
      <c r="AV27" s="145" t="n">
        <v>26</v>
      </c>
      <c r="AW27" s="145" t="n">
        <v>26</v>
      </c>
      <c r="AX27" s="145" t="n">
        <v>23</v>
      </c>
      <c r="AY27" s="145" t="n">
        <v>30</v>
      </c>
      <c r="AZ27" s="145" t="n">
        <v>24</v>
      </c>
      <c r="BA27" s="145" t="n">
        <v>0</v>
      </c>
      <c r="BB27" s="145" t="n">
        <v>0</v>
      </c>
      <c r="BC27" s="145" t="n">
        <v>0</v>
      </c>
      <c r="BD27" s="145" t="n">
        <v>25</v>
      </c>
      <c r="BE27" s="145" t="n">
        <v>22</v>
      </c>
      <c r="BF27" s="145" t="n">
        <v>29</v>
      </c>
      <c r="BG27" s="145" t="n">
        <v>23</v>
      </c>
      <c r="BH27" s="145" t="n">
        <v>0</v>
      </c>
      <c r="BI27" s="145" t="n">
        <v>0</v>
      </c>
      <c r="BJ27" s="145" t="n">
        <v>26</v>
      </c>
      <c r="BK27" s="145" t="n">
        <v>26</v>
      </c>
      <c r="BL27" s="145" t="n">
        <v>23</v>
      </c>
      <c r="BM27" s="145" t="n">
        <v>32</v>
      </c>
      <c r="BN27" s="145" t="n">
        <v>26</v>
      </c>
      <c r="BO27" s="145" t="n">
        <v>0</v>
      </c>
      <c r="BP27" s="145" t="n">
        <v>0</v>
      </c>
      <c r="BQ27" s="145" t="n">
        <v>28</v>
      </c>
      <c r="BR27" s="145" t="n">
        <v>0</v>
      </c>
    </row>
    <row r="28" spans="1:70">
      <c r="B28" s="131" t="n">
        <v>0.770833333333333</v>
      </c>
      <c r="C28" s="132" t="s">
        <v>59</v>
      </c>
      <c r="D28" s="133" t="n">
        <v>0.791666666666666</v>
      </c>
      <c r="E28" s="147" t="n">
        <v>0</v>
      </c>
      <c r="F28" s="147" t="n">
        <v>0</v>
      </c>
      <c r="G28" s="147" t="n">
        <v>64.84255763709231</v>
      </c>
      <c r="H28" s="147" t="n">
        <v>66.53534943855446</v>
      </c>
      <c r="I28" s="147" t="n">
        <v>89.50852954546596</v>
      </c>
      <c r="J28" s="147" t="n">
        <v>57.71172344397291</v>
      </c>
      <c r="K28" s="147" t="n">
        <v>0</v>
      </c>
      <c r="L28" s="147" t="n">
        <v>0</v>
      </c>
      <c r="M28" s="147" t="n">
        <v>83.37318375340845</v>
      </c>
      <c r="N28" s="147" t="n">
        <v>70.91681321121537</v>
      </c>
      <c r="O28" s="147" t="n">
        <v>72.76818065205018</v>
      </c>
      <c r="P28" s="147" t="n">
        <v>97.89341910466634</v>
      </c>
      <c r="Q28" s="147" t="n">
        <v>63.1179839401084</v>
      </c>
      <c r="R28" s="147" t="n">
        <v>0</v>
      </c>
      <c r="S28" s="147" t="n">
        <v>0</v>
      </c>
      <c r="T28" s="147" t="n">
        <v>0</v>
      </c>
      <c r="U28" s="147" t="n">
        <v>67.13041466111866</v>
      </c>
      <c r="V28" s="147" t="n">
        <v>68.88293368115944</v>
      </c>
      <c r="W28" s="147" t="n">
        <v>92.66668254703292</v>
      </c>
      <c r="X28" s="147" t="n">
        <v>59.74798136872862</v>
      </c>
      <c r="Y28" s="147" t="n">
        <v>0</v>
      </c>
      <c r="Z28" s="147" t="n">
        <v>0</v>
      </c>
      <c r="AA28" s="147" t="n">
        <v>83.07805441985676</v>
      </c>
      <c r="AB28" s="147" t="n">
        <v>69.3760847981393</v>
      </c>
      <c r="AC28" s="147" t="n">
        <v>72.75178419694367</v>
      </c>
      <c r="AD28" s="147" t="n">
        <v>105.2380229218913</v>
      </c>
      <c r="AE28" s="147" t="n">
        <v>67.85350743108395</v>
      </c>
      <c r="AF28" s="147" t="n">
        <v>0</v>
      </c>
      <c r="AG28" s="147" t="n">
        <v>0</v>
      </c>
      <c r="AH28" s="147" t="n">
        <v>89.85579339211677</v>
      </c>
      <c r="AI28" s="147" t="n"/>
      <c r="AJ28" s="123" t="n"/>
      <c r="AK28" s="131" t="n">
        <v>0.770833333333333</v>
      </c>
      <c r="AL28" s="132" t="s">
        <v>59</v>
      </c>
      <c r="AM28" s="133" t="n">
        <v>0.791666666666666</v>
      </c>
      <c r="AN28" s="145" t="n">
        <v>0</v>
      </c>
      <c r="AO28" s="145" t="n">
        <v>0</v>
      </c>
      <c r="AP28" s="145" t="n">
        <v>19</v>
      </c>
      <c r="AQ28" s="145" t="n">
        <v>20</v>
      </c>
      <c r="AR28" s="145" t="n">
        <v>26</v>
      </c>
      <c r="AS28" s="145" t="n">
        <v>18</v>
      </c>
      <c r="AT28" s="145" t="n">
        <v>0</v>
      </c>
      <c r="AU28" s="145" t="n">
        <v>0</v>
      </c>
      <c r="AV28" s="145" t="n">
        <v>24</v>
      </c>
      <c r="AW28" s="145" t="n">
        <v>21</v>
      </c>
      <c r="AX28" s="145" t="n">
        <v>21</v>
      </c>
      <c r="AY28" s="145" t="n">
        <v>28</v>
      </c>
      <c r="AZ28" s="145" t="n">
        <v>19</v>
      </c>
      <c r="BA28" s="145" t="n">
        <v>0</v>
      </c>
      <c r="BB28" s="145" t="n">
        <v>0</v>
      </c>
      <c r="BC28" s="145" t="n">
        <v>0</v>
      </c>
      <c r="BD28" s="145" t="n">
        <v>20</v>
      </c>
      <c r="BE28" s="145" t="n">
        <v>20</v>
      </c>
      <c r="BF28" s="145" t="n">
        <v>27</v>
      </c>
      <c r="BG28" s="145" t="n">
        <v>18</v>
      </c>
      <c r="BH28" s="145" t="n">
        <v>0</v>
      </c>
      <c r="BI28" s="145" t="n">
        <v>0</v>
      </c>
      <c r="BJ28" s="145" t="n">
        <v>24</v>
      </c>
      <c r="BK28" s="145" t="n">
        <v>21</v>
      </c>
      <c r="BL28" s="145" t="n">
        <v>21</v>
      </c>
      <c r="BM28" s="145" t="n">
        <v>30</v>
      </c>
      <c r="BN28" s="145" t="n">
        <v>20</v>
      </c>
      <c r="BO28" s="145" t="n">
        <v>0</v>
      </c>
      <c r="BP28" s="145" t="n">
        <v>0</v>
      </c>
      <c r="BQ28" s="145" t="n">
        <v>26</v>
      </c>
      <c r="BR28" s="145" t="n">
        <v>0</v>
      </c>
    </row>
    <row r="29" spans="1:70">
      <c r="B29" s="131" t="n">
        <v>0.791666666666666</v>
      </c>
      <c r="C29" s="132" t="s">
        <v>59</v>
      </c>
      <c r="D29" s="133" t="n">
        <v>0.8125</v>
      </c>
      <c r="E29" s="147" t="n">
        <v>0</v>
      </c>
      <c r="F29" s="147" t="n">
        <v>0</v>
      </c>
      <c r="G29" s="147" t="n">
        <v>63.95430342288557</v>
      </c>
      <c r="H29" s="147" t="n">
        <v>55.12928953480227</v>
      </c>
      <c r="I29" s="147" t="n">
        <v>70</v>
      </c>
      <c r="J29" s="147" t="n">
        <v>59</v>
      </c>
      <c r="K29" s="147" t="n">
        <v>0</v>
      </c>
      <c r="L29" s="147" t="n">
        <v>0</v>
      </c>
      <c r="M29" s="147" t="n">
        <v>86.00602113509505</v>
      </c>
      <c r="N29" s="147" t="n">
        <v>69.94535001654118</v>
      </c>
      <c r="O29" s="147" t="n">
        <v>60.29363539741301</v>
      </c>
      <c r="P29" s="147" t="n">
        <v>0</v>
      </c>
      <c r="Q29" s="147" t="n">
        <v>0</v>
      </c>
      <c r="R29" s="147" t="n">
        <v>0</v>
      </c>
      <c r="S29" s="147" t="n">
        <v>0</v>
      </c>
      <c r="T29" s="147" t="n">
        <v>0</v>
      </c>
      <c r="U29" s="147" t="n">
        <v>66.21081993973345</v>
      </c>
      <c r="V29" s="147" t="n">
        <v>57.07443076438926</v>
      </c>
      <c r="W29" s="147" t="n">
        <v>0</v>
      </c>
      <c r="X29" s="147" t="n">
        <v>0</v>
      </c>
      <c r="Y29" s="147" t="n">
        <v>0</v>
      </c>
      <c r="Z29" s="147" t="n">
        <v>0</v>
      </c>
      <c r="AA29" s="147" t="n">
        <v>85.70157192785223</v>
      </c>
      <c r="AB29" s="147" t="n">
        <v>68.4257274721374</v>
      </c>
      <c r="AC29" s="147" t="n">
        <v>60.2800497631819</v>
      </c>
      <c r="AD29" s="147" t="n">
        <v>0</v>
      </c>
      <c r="AE29" s="147" t="n">
        <v>0</v>
      </c>
      <c r="AF29" s="147" t="n">
        <v>0</v>
      </c>
      <c r="AG29" s="147" t="n">
        <v>0</v>
      </c>
      <c r="AH29" s="147" t="n">
        <v>92.69334476239413</v>
      </c>
      <c r="AI29" s="147" t="n"/>
      <c r="AJ29" s="123" t="n"/>
      <c r="AK29" s="131" t="n">
        <v>0.791666666666666</v>
      </c>
      <c r="AL29" s="132" t="s">
        <v>59</v>
      </c>
      <c r="AM29" s="133" t="n">
        <v>0.8125</v>
      </c>
      <c r="AN29" s="145" t="n">
        <v>0</v>
      </c>
      <c r="AO29" s="145" t="n">
        <v>0</v>
      </c>
      <c r="AP29" s="145" t="n">
        <v>19</v>
      </c>
      <c r="AQ29" s="145" t="n">
        <v>17</v>
      </c>
      <c r="AR29" s="145" t="n">
        <v>21</v>
      </c>
      <c r="AS29" s="145" t="n">
        <v>18</v>
      </c>
      <c r="AT29" s="145" t="n">
        <v>0</v>
      </c>
      <c r="AU29" s="145" t="n">
        <v>0</v>
      </c>
      <c r="AV29" s="145" t="n">
        <v>25</v>
      </c>
      <c r="AW29" s="145" t="n">
        <v>21</v>
      </c>
      <c r="AX29" s="145" t="n">
        <v>18</v>
      </c>
      <c r="AY29" s="145" t="n">
        <v>0</v>
      </c>
      <c r="AZ29" s="145" t="n">
        <v>0</v>
      </c>
      <c r="BA29" s="145" t="n">
        <v>0</v>
      </c>
      <c r="BB29" s="145" t="n">
        <v>0</v>
      </c>
      <c r="BC29" s="145" t="n">
        <v>0</v>
      </c>
      <c r="BD29" s="145" t="n">
        <v>20</v>
      </c>
      <c r="BE29" s="145" t="n">
        <v>17</v>
      </c>
      <c r="BF29" s="145" t="n">
        <v>0</v>
      </c>
      <c r="BG29" s="145" t="n">
        <v>0</v>
      </c>
      <c r="BH29" s="145" t="n">
        <v>0</v>
      </c>
      <c r="BI29" s="145" t="n">
        <v>0</v>
      </c>
      <c r="BJ29" s="145" t="n">
        <v>25</v>
      </c>
      <c r="BK29" s="145" t="n">
        <v>20</v>
      </c>
      <c r="BL29" s="145" t="n">
        <v>18</v>
      </c>
      <c r="BM29" s="145" t="n">
        <v>0</v>
      </c>
      <c r="BN29" s="145" t="n">
        <v>0</v>
      </c>
      <c r="BO29" s="145" t="n">
        <v>0</v>
      </c>
      <c r="BP29" s="145" t="n">
        <v>0</v>
      </c>
      <c r="BQ29" s="145" t="n">
        <v>27</v>
      </c>
      <c r="BR29" s="145" t="n">
        <v>0</v>
      </c>
    </row>
    <row r="30" spans="1:70">
      <c r="B30" s="131" t="n">
        <v>0.8125</v>
      </c>
      <c r="C30" s="132" t="s">
        <v>59</v>
      </c>
      <c r="D30" s="133" t="n">
        <v>0.833333333333333</v>
      </c>
      <c r="E30" s="147" t="n">
        <v>0</v>
      </c>
      <c r="F30" s="147" t="n">
        <v>0</v>
      </c>
      <c r="G30" s="147" t="n">
        <v>54.18350706661138</v>
      </c>
      <c r="H30" s="147" t="n">
        <v>67.48585443053381</v>
      </c>
      <c r="I30" s="147" t="n">
        <v>64.77590953948194</v>
      </c>
      <c r="J30" s="147" t="n">
        <v>40.52099731172567</v>
      </c>
      <c r="K30" s="147" t="n">
        <v>0</v>
      </c>
      <c r="L30" s="147" t="n">
        <v>0</v>
      </c>
      <c r="M30" s="147" t="n">
        <v>52.65674763373166</v>
      </c>
      <c r="N30" s="147" t="n">
        <v>59.25925487512517</v>
      </c>
      <c r="O30" s="147" t="n">
        <v>73.80772608993662</v>
      </c>
      <c r="P30" s="147" t="n">
        <v>70.84392172048223</v>
      </c>
      <c r="Q30" s="147" t="n">
        <v>44.31688234092717</v>
      </c>
      <c r="R30" s="147" t="n">
        <v>0</v>
      </c>
      <c r="S30" s="147" t="n">
        <v>0</v>
      </c>
      <c r="T30" s="147" t="n">
        <v>0</v>
      </c>
      <c r="U30" s="147" t="n">
        <v>56.09527800449641</v>
      </c>
      <c r="V30" s="147" t="n">
        <v>69.86697559089031</v>
      </c>
      <c r="W30" s="147" t="n">
        <v>67.06141500114225</v>
      </c>
      <c r="X30" s="147" t="n">
        <v>41.95071032272435</v>
      </c>
      <c r="Y30" s="147" t="n">
        <v>0</v>
      </c>
      <c r="Z30" s="147" t="n">
        <v>0</v>
      </c>
      <c r="AA30" s="147" t="n">
        <v>52.47035015990954</v>
      </c>
      <c r="AB30" s="147" t="n">
        <v>57.9717968861164</v>
      </c>
      <c r="AC30" s="147" t="n">
        <v>73.79109539975715</v>
      </c>
      <c r="AD30" s="147" t="n">
        <v>76.15909553557923</v>
      </c>
      <c r="AE30" s="147" t="n">
        <v>47.64182436650576</v>
      </c>
      <c r="AF30" s="147" t="n">
        <v>0</v>
      </c>
      <c r="AG30" s="147" t="n">
        <v>0</v>
      </c>
      <c r="AH30" s="147" t="n">
        <v>56.75102740554743</v>
      </c>
      <c r="AI30" s="147" t="n"/>
      <c r="AJ30" s="123" t="n"/>
      <c r="AK30" s="131" t="n">
        <v>0.8125</v>
      </c>
      <c r="AL30" s="132" t="s">
        <v>59</v>
      </c>
      <c r="AM30" s="133" t="n">
        <v>0.833333333333333</v>
      </c>
      <c r="AN30" s="145" t="n">
        <v>0</v>
      </c>
      <c r="AO30" s="145" t="n">
        <v>0</v>
      </c>
      <c r="AP30" s="145" t="n">
        <v>17</v>
      </c>
      <c r="AQ30" s="145" t="n">
        <v>20</v>
      </c>
      <c r="AR30" s="145" t="n">
        <v>19</v>
      </c>
      <c r="AS30" s="145" t="n">
        <v>13</v>
      </c>
      <c r="AT30" s="145" t="n">
        <v>0</v>
      </c>
      <c r="AU30" s="145" t="n">
        <v>0</v>
      </c>
      <c r="AV30" s="145" t="n">
        <v>16</v>
      </c>
      <c r="AW30" s="145" t="n">
        <v>18</v>
      </c>
      <c r="AX30" s="145" t="n">
        <v>22</v>
      </c>
      <c r="AY30" s="145" t="n">
        <v>21</v>
      </c>
      <c r="AZ30" s="145" t="n">
        <v>14</v>
      </c>
      <c r="BA30" s="145" t="n">
        <v>0</v>
      </c>
      <c r="BB30" s="145" t="n">
        <v>0</v>
      </c>
      <c r="BC30" s="145" t="n">
        <v>0</v>
      </c>
      <c r="BD30" s="145" t="n">
        <v>17</v>
      </c>
      <c r="BE30" s="145" t="n">
        <v>21</v>
      </c>
      <c r="BF30" s="145" t="n">
        <v>20</v>
      </c>
      <c r="BG30" s="145" t="n">
        <v>14</v>
      </c>
      <c r="BH30" s="145" t="n">
        <v>0</v>
      </c>
      <c r="BI30" s="145" t="n">
        <v>0</v>
      </c>
      <c r="BJ30" s="145" t="n">
        <v>16</v>
      </c>
      <c r="BK30" s="145" t="n">
        <v>18</v>
      </c>
      <c r="BL30" s="145" t="n">
        <v>22</v>
      </c>
      <c r="BM30" s="145" t="n">
        <v>22</v>
      </c>
      <c r="BN30" s="145" t="n">
        <v>15</v>
      </c>
      <c r="BO30" s="145" t="n">
        <v>0</v>
      </c>
      <c r="BP30" s="145" t="n">
        <v>0</v>
      </c>
      <c r="BQ30" s="145" t="n">
        <v>17</v>
      </c>
      <c r="BR30" s="145" t="n">
        <v>0</v>
      </c>
    </row>
    <row r="31" spans="1:70">
      <c r="B31" s="131" t="n">
        <v>0.833333333333333</v>
      </c>
      <c r="C31" s="132" t="s">
        <v>59</v>
      </c>
      <c r="D31" s="133" t="n">
        <v>0.854166666666666</v>
      </c>
      <c r="E31" s="147" t="n">
        <v>0</v>
      </c>
      <c r="F31" s="147" t="n">
        <v>0</v>
      </c>
      <c r="G31" s="147" t="n">
        <v>50.63049020978441</v>
      </c>
      <c r="H31" s="147" t="n">
        <v>45.62423961500877</v>
      </c>
      <c r="I31" s="147" t="n">
        <v>48.28749620215927</v>
      </c>
      <c r="J31" s="147" t="n">
        <v>46.66054235895682</v>
      </c>
      <c r="K31" s="147" t="n">
        <v>0</v>
      </c>
      <c r="L31" s="147" t="n">
        <v>0</v>
      </c>
      <c r="M31" s="147" t="n">
        <v>59.67764731822922</v>
      </c>
      <c r="N31" s="147" t="n">
        <v>55.37340209642844</v>
      </c>
      <c r="O31" s="147" t="n">
        <v>49.8981810185487</v>
      </c>
      <c r="P31" s="147" t="n">
        <v>52.81092346435947</v>
      </c>
      <c r="Q31" s="147" t="n">
        <v>51.03156148349189</v>
      </c>
      <c r="R31" s="147" t="n">
        <v>0</v>
      </c>
      <c r="S31" s="147" t="n">
        <v>0</v>
      </c>
      <c r="T31" s="147" t="n">
        <v>0</v>
      </c>
      <c r="U31" s="147" t="n">
        <v>52.41689911895566</v>
      </c>
      <c r="V31" s="147" t="n">
        <v>47.23401166708076</v>
      </c>
      <c r="W31" s="147" t="n">
        <v>49.99123663721513</v>
      </c>
      <c r="X31" s="147" t="n">
        <v>48.30687855344016</v>
      </c>
      <c r="Y31" s="147" t="n">
        <v>0</v>
      </c>
      <c r="Z31" s="147" t="n">
        <v>0</v>
      </c>
      <c r="AA31" s="147" t="n">
        <v>59.46639684789746</v>
      </c>
      <c r="AB31" s="147" t="n">
        <v>54.17036758210877</v>
      </c>
      <c r="AC31" s="147" t="n">
        <v>49.88693773504708</v>
      </c>
      <c r="AD31" s="147" t="n">
        <v>56.77314394470451</v>
      </c>
      <c r="AE31" s="147" t="n">
        <v>54.86028260385511</v>
      </c>
      <c r="AF31" s="147" t="n">
        <v>0</v>
      </c>
      <c r="AG31" s="147" t="n">
        <v>0</v>
      </c>
      <c r="AH31" s="147" t="n">
        <v>64.31783105962042</v>
      </c>
      <c r="AI31" s="147" t="n"/>
      <c r="AJ31" s="123" t="n"/>
      <c r="AK31" s="131" t="n">
        <v>0.833333333333333</v>
      </c>
      <c r="AL31" s="132" t="s">
        <v>59</v>
      </c>
      <c r="AM31" s="133" t="n">
        <v>0.854166666666666</v>
      </c>
      <c r="AN31" s="145" t="n">
        <v>0</v>
      </c>
      <c r="AO31" s="145" t="n">
        <v>0</v>
      </c>
      <c r="AP31" s="145" t="n">
        <v>16</v>
      </c>
      <c r="AQ31" s="145" t="n">
        <v>14</v>
      </c>
      <c r="AR31" s="145" t="n">
        <v>15</v>
      </c>
      <c r="AS31" s="145" t="n">
        <v>15</v>
      </c>
      <c r="AT31" s="145" t="n">
        <v>0</v>
      </c>
      <c r="AU31" s="145" t="n">
        <v>0</v>
      </c>
      <c r="AV31" s="145" t="n">
        <v>18</v>
      </c>
      <c r="AW31" s="145" t="n">
        <v>17</v>
      </c>
      <c r="AX31" s="145" t="n">
        <v>16</v>
      </c>
      <c r="AY31" s="145" t="n">
        <v>16</v>
      </c>
      <c r="AZ31" s="145" t="n">
        <v>16</v>
      </c>
      <c r="BA31" s="145" t="n">
        <v>0</v>
      </c>
      <c r="BB31" s="145" t="n">
        <v>0</v>
      </c>
      <c r="BC31" s="145" t="n">
        <v>0</v>
      </c>
      <c r="BD31" s="145" t="n">
        <v>16</v>
      </c>
      <c r="BE31" s="145" t="n">
        <v>15</v>
      </c>
      <c r="BF31" s="145" t="n">
        <v>16</v>
      </c>
      <c r="BG31" s="145" t="n">
        <v>15</v>
      </c>
      <c r="BH31" s="145" t="n">
        <v>0</v>
      </c>
      <c r="BI31" s="145" t="n">
        <v>0</v>
      </c>
      <c r="BJ31" s="145" t="n">
        <v>18</v>
      </c>
      <c r="BK31" s="145" t="n">
        <v>17</v>
      </c>
      <c r="BL31" s="145" t="n">
        <v>16</v>
      </c>
      <c r="BM31" s="145" t="n">
        <v>17</v>
      </c>
      <c r="BN31" s="145" t="n">
        <v>17</v>
      </c>
      <c r="BO31" s="145" t="n">
        <v>0</v>
      </c>
      <c r="BP31" s="145" t="n">
        <v>0</v>
      </c>
      <c r="BQ31" s="145" t="n">
        <v>19</v>
      </c>
      <c r="BR31" s="145" t="n">
        <v>0</v>
      </c>
    </row>
    <row r="32" spans="1:70">
      <c r="B32" s="131" t="n">
        <v>0.854166666666666</v>
      </c>
      <c r="C32" s="132" t="s">
        <v>59</v>
      </c>
      <c r="D32" s="133" t="n">
        <v>0.875</v>
      </c>
      <c r="E32" s="147" t="n">
        <v>0</v>
      </c>
      <c r="F32" s="147" t="n">
        <v>0</v>
      </c>
      <c r="G32" s="147" t="n">
        <v>34.64191435406302</v>
      </c>
      <c r="H32" s="147" t="n">
        <v>31.36666473531853</v>
      </c>
      <c r="I32" s="147" t="n">
        <v>20</v>
      </c>
      <c r="J32" s="147" t="n">
        <v>12</v>
      </c>
      <c r="K32" s="147" t="n">
        <v>0</v>
      </c>
      <c r="L32" s="147" t="n">
        <v>0</v>
      </c>
      <c r="M32" s="147" t="n">
        <v>11.40896198730853</v>
      </c>
      <c r="N32" s="147" t="n">
        <v>37.88706459229314</v>
      </c>
      <c r="O32" s="147" t="n">
        <v>34.30499945025223</v>
      </c>
      <c r="P32" s="147" t="n">
        <v>0</v>
      </c>
      <c r="Q32" s="147" t="n">
        <v>0</v>
      </c>
      <c r="R32" s="147" t="n">
        <v>0</v>
      </c>
      <c r="S32" s="147" t="n">
        <v>0</v>
      </c>
      <c r="T32" s="147" t="n">
        <v>0</v>
      </c>
      <c r="U32" s="147" t="n">
        <v>35.86419413402229</v>
      </c>
      <c r="V32" s="147" t="n">
        <v>32.47338302111803</v>
      </c>
      <c r="W32" s="147" t="n">
        <v>0</v>
      </c>
      <c r="X32" s="147" t="n">
        <v>0</v>
      </c>
      <c r="Y32" s="147" t="n">
        <v>0</v>
      </c>
      <c r="Z32" s="147" t="n">
        <v>0</v>
      </c>
      <c r="AA32" s="147" t="n">
        <v>11.3685758679804</v>
      </c>
      <c r="AB32" s="147" t="n">
        <v>37.06393571407443</v>
      </c>
      <c r="AC32" s="147" t="n">
        <v>34.29726969284487</v>
      </c>
      <c r="AD32" s="147" t="n">
        <v>0</v>
      </c>
      <c r="AE32" s="147" t="n">
        <v>0</v>
      </c>
      <c r="AF32" s="147" t="n">
        <v>0</v>
      </c>
      <c r="AG32" s="147" t="n">
        <v>0</v>
      </c>
      <c r="AH32" s="147" t="n">
        <v>12.29605593786861</v>
      </c>
      <c r="AI32" s="147" t="n"/>
      <c r="AJ32" s="123" t="n"/>
      <c r="AK32" s="131" t="n">
        <v>0.854166666666666</v>
      </c>
      <c r="AL32" s="132" t="s">
        <v>59</v>
      </c>
      <c r="AM32" s="133" t="n">
        <v>0.875</v>
      </c>
      <c r="AN32" s="145" t="n">
        <v>0</v>
      </c>
      <c r="AO32" s="145" t="n">
        <v>0</v>
      </c>
      <c r="AP32" s="145" t="n">
        <v>12</v>
      </c>
      <c r="AQ32" s="145" t="n">
        <v>11</v>
      </c>
      <c r="AR32" s="145" t="n">
        <v>8</v>
      </c>
      <c r="AS32" s="145" t="n">
        <v>5</v>
      </c>
      <c r="AT32" s="145" t="n">
        <v>0</v>
      </c>
      <c r="AU32" s="145" t="n">
        <v>0</v>
      </c>
      <c r="AV32" s="145" t="n">
        <v>5</v>
      </c>
      <c r="AW32" s="145" t="n">
        <v>12</v>
      </c>
      <c r="AX32" s="145" t="n">
        <v>11</v>
      </c>
      <c r="AY32" s="145" t="n">
        <v>0</v>
      </c>
      <c r="AZ32" s="145" t="n">
        <v>0</v>
      </c>
      <c r="BA32" s="145" t="n">
        <v>0</v>
      </c>
      <c r="BB32" s="145" t="n">
        <v>0</v>
      </c>
      <c r="BC32" s="145" t="n">
        <v>0</v>
      </c>
      <c r="BD32" s="145" t="n">
        <v>12</v>
      </c>
      <c r="BE32" s="145" t="n">
        <v>11</v>
      </c>
      <c r="BF32" s="145" t="n">
        <v>0</v>
      </c>
      <c r="BG32" s="145" t="n">
        <v>0</v>
      </c>
      <c r="BH32" s="145" t="n">
        <v>0</v>
      </c>
      <c r="BI32" s="145" t="n">
        <v>0</v>
      </c>
      <c r="BJ32" s="145" t="n">
        <v>5</v>
      </c>
      <c r="BK32" s="145" t="n">
        <v>12</v>
      </c>
      <c r="BL32" s="145" t="n">
        <v>11</v>
      </c>
      <c r="BM32" s="145" t="n">
        <v>0</v>
      </c>
      <c r="BN32" s="145" t="n">
        <v>0</v>
      </c>
      <c r="BO32" s="145" t="n">
        <v>0</v>
      </c>
      <c r="BP32" s="145" t="n">
        <v>0</v>
      </c>
      <c r="BQ32" s="145" t="n">
        <v>5</v>
      </c>
      <c r="BR32" s="145" t="n">
        <v>0</v>
      </c>
    </row>
    <row customHeight="1" ht="15.75" r="33" s="148" spans="1:70">
      <c r="B33" s="134" t="n">
        <v>0.875</v>
      </c>
      <c r="C33" s="135" t="s">
        <v>59</v>
      </c>
      <c r="D33" s="136" t="n">
        <v>0.895833333333334</v>
      </c>
      <c r="E33" s="147" t="n">
        <v>0</v>
      </c>
      <c r="F33" s="147" t="n">
        <v>0</v>
      </c>
      <c r="G33" s="147" t="n">
        <v>16.87683006992814</v>
      </c>
      <c r="H33" s="147" t="n">
        <v>8.554544927814147</v>
      </c>
      <c r="I33" s="147" t="n">
        <v>9.421950478470102</v>
      </c>
      <c r="J33" s="147" t="n">
        <v>1.227909009446232</v>
      </c>
      <c r="K33" s="147" t="n">
        <v>0</v>
      </c>
      <c r="L33" s="147" t="n">
        <v>0</v>
      </c>
      <c r="M33" s="147" t="n">
        <v>1.755224921124389</v>
      </c>
      <c r="N33" s="147" t="n">
        <v>18.45780069880948</v>
      </c>
      <c r="O33" s="147" t="n">
        <v>9.355908940977882</v>
      </c>
      <c r="P33" s="147" t="n">
        <v>10.30457043207014</v>
      </c>
      <c r="Q33" s="147" t="n">
        <v>1.342935828512945</v>
      </c>
      <c r="R33" s="147" t="n">
        <v>0</v>
      </c>
      <c r="S33" s="147" t="n">
        <v>0</v>
      </c>
      <c r="T33" s="147" t="n">
        <v>0</v>
      </c>
      <c r="U33" s="147" t="n">
        <v>17.47229970631855</v>
      </c>
      <c r="V33" s="147" t="n">
        <v>8.856377187577644</v>
      </c>
      <c r="W33" s="147" t="n">
        <v>9.754387636529783</v>
      </c>
      <c r="X33" s="147" t="n">
        <v>1.271233646143162</v>
      </c>
      <c r="Y33" s="147" t="n">
        <v>0</v>
      </c>
      <c r="Z33" s="147" t="n">
        <v>0</v>
      </c>
      <c r="AA33" s="147" t="n">
        <v>1.749011671996984</v>
      </c>
      <c r="AB33" s="147" t="n">
        <v>18.05678919403626</v>
      </c>
      <c r="AC33" s="147" t="n">
        <v>9.353800825321329</v>
      </c>
      <c r="AD33" s="147" t="n">
        <v>11.07768662335698</v>
      </c>
      <c r="AE33" s="147" t="n">
        <v>1.443691647469871</v>
      </c>
      <c r="AF33" s="147" t="n">
        <v>0</v>
      </c>
      <c r="AG33" s="147" t="n">
        <v>0</v>
      </c>
      <c r="AH33" s="147" t="n">
        <v>1.891700913518247</v>
      </c>
      <c r="AI33" s="147" t="n"/>
      <c r="AJ33" s="123" t="n"/>
      <c r="AK33" s="134" t="n">
        <v>0.875</v>
      </c>
      <c r="AL33" s="135" t="s">
        <v>59</v>
      </c>
      <c r="AM33" s="136" t="n">
        <v>0.895833333333334</v>
      </c>
      <c r="AN33" s="145" t="n">
        <v>0</v>
      </c>
      <c r="AO33" s="145" t="n">
        <v>0</v>
      </c>
      <c r="AP33" s="145" t="n">
        <v>7</v>
      </c>
      <c r="AQ33" s="145" t="n">
        <v>4</v>
      </c>
      <c r="AR33" s="145" t="n">
        <v>4</v>
      </c>
      <c r="AS33" s="145" t="n">
        <v>2</v>
      </c>
      <c r="AT33" s="145" t="n">
        <v>0</v>
      </c>
      <c r="AU33" s="145" t="n">
        <v>0</v>
      </c>
      <c r="AV33" s="145" t="n">
        <v>2</v>
      </c>
      <c r="AW33" s="145" t="n">
        <v>7</v>
      </c>
      <c r="AX33" s="145" t="n">
        <v>4</v>
      </c>
      <c r="AY33" s="145" t="n">
        <v>5</v>
      </c>
      <c r="AZ33" s="145" t="n">
        <v>2</v>
      </c>
      <c r="BA33" s="145" t="n">
        <v>0</v>
      </c>
      <c r="BB33" s="145" t="n">
        <v>0</v>
      </c>
      <c r="BC33" s="145" t="n">
        <v>0</v>
      </c>
      <c r="BD33" s="145" t="n">
        <v>7</v>
      </c>
      <c r="BE33" s="145" t="n">
        <v>4</v>
      </c>
      <c r="BF33" s="145" t="n">
        <v>5</v>
      </c>
      <c r="BG33" s="145" t="n">
        <v>2</v>
      </c>
      <c r="BH33" s="145" t="n">
        <v>0</v>
      </c>
      <c r="BI33" s="145" t="n">
        <v>0</v>
      </c>
      <c r="BJ33" s="145" t="n">
        <v>2</v>
      </c>
      <c r="BK33" s="145" t="n">
        <v>7</v>
      </c>
      <c r="BL33" s="145" t="n">
        <v>4</v>
      </c>
      <c r="BM33" s="145" t="n">
        <v>5</v>
      </c>
      <c r="BN33" s="145" t="n">
        <v>2</v>
      </c>
      <c r="BO33" s="145" t="n">
        <v>0</v>
      </c>
      <c r="BP33" s="145" t="n">
        <v>0</v>
      </c>
      <c r="BQ33" s="145" t="n">
        <v>2</v>
      </c>
      <c r="BR33" s="145" t="n">
        <v>0</v>
      </c>
    </row>
  </sheetData>
  <pageMargins bottom="1" footer="0.5" header="0.5" left="0.75" right="0.75" top="1"/>
  <pageSetup orientation="portrait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3</vt:i4>
      </vt:variant>
    </vt:vector>
  </ns0:HeadingPairs>
  <ns0:TitlesOfParts>
    <vt:vector baseType="lpstr" size="3">
      <vt:lpstr>DETALLE</vt:lpstr>
      <vt:lpstr>Pulso</vt:lpstr>
      <vt:lpstr>Infonavit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Juan Ricardo Ramírez Flores</dc:creator>
  <dc:title/>
  <dc:description/>
  <dc:subject/>
  <dc:identifier/>
  <dc:language/>
  <dcterms:created xsi:type="dcterms:W3CDTF">2014-02-26T18:12:29Z</dcterms:created>
  <dcterms:modified xsi:type="dcterms:W3CDTF">2015-11-09T16:06:29Z</dcterms:modified>
  <cp:lastModifiedBy>Adrian Meza Maldonado</cp:lastModifiedBy>
  <cp:category/>
  <cp:contentStatus/>
  <cp:version/>
  <cp:revision/>
  <cp:keywords/>
</cp:coreProperties>
</file>