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miller/Desktop/masters/data/Metaphor/metaphor_EEG/Actual Scripts/"/>
    </mc:Choice>
  </mc:AlternateContent>
  <xr:revisionPtr revIDLastSave="0" documentId="13_ncr:1_{065DF6A9-DBEC-3B4C-849A-4845754A2E42}" xr6:coauthVersionLast="47" xr6:coauthVersionMax="47" xr10:uidLastSave="{00000000-0000-0000-0000-000000000000}"/>
  <bookViews>
    <workbookView xWindow="9300" yWindow="500" windowWidth="18680" windowHeight="16040" xr2:uid="{B5309723-1963-4E40-BD86-EF56724BBEBB}"/>
  </bookViews>
  <sheets>
    <sheet name="Accepted by Condition" sheetId="2" r:id="rId1"/>
    <sheet name="Reject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2" l="1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G40" i="2"/>
  <c r="B40" i="2"/>
  <c r="G39" i="2"/>
  <c r="G38" i="2"/>
  <c r="B39" i="2"/>
  <c r="B38" i="2"/>
  <c r="G37" i="2"/>
  <c r="B37" i="2"/>
  <c r="C9" i="1"/>
  <c r="C4" i="1"/>
  <c r="B34" i="1"/>
  <c r="B33" i="1"/>
  <c r="B24" i="1"/>
  <c r="B9" i="1"/>
  <c r="B4" i="1"/>
  <c r="C39" i="1" l="1"/>
  <c r="B38" i="1"/>
  <c r="B39" i="1"/>
  <c r="C38" i="1"/>
  <c r="E40" i="2"/>
  <c r="J40" i="2"/>
  <c r="J37" i="2"/>
  <c r="J38" i="2"/>
  <c r="J39" i="2"/>
  <c r="E37" i="2"/>
  <c r="E38" i="2"/>
  <c r="E39" i="2"/>
  <c r="B37" i="1"/>
  <c r="B36" i="1"/>
  <c r="C37" i="1"/>
  <c r="C36" i="1"/>
</calcChain>
</file>

<file path=xl/sharedStrings.xml><?xml version="1.0" encoding="utf-8"?>
<sst xmlns="http://schemas.openxmlformats.org/spreadsheetml/2006/main" count="22" uniqueCount="11">
  <si>
    <t>Verb</t>
  </si>
  <si>
    <t>Total</t>
  </si>
  <si>
    <t>Metaphor</t>
  </si>
  <si>
    <t>Final Word</t>
  </si>
  <si>
    <t>Anomalous</t>
  </si>
  <si>
    <t>Literal</t>
  </si>
  <si>
    <t>Subject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</si>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</sst>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544-5E0E-5143-B3B4-0A1FDB8771C4}">
  <dimension ref="A1:J40"/>
  <sheetViews>
    <sheetView tabSelected="1" workbookViewId="0">
      <selection activeCell="G13" sqref="G13"/>
    </sheetView>
  </sheetViews>
  <sheetFormatPr baseColWidth="10" defaultRowHeight="16" x14ac:dyDescent="0.2"/>
  <sheetData>
    <row r="1" spans="1:10" x14ac:dyDescent="0.2">
      <c r="B1" s="3" t="s">
        <v>3</v>
      </c>
      <c r="C1" s="3"/>
      <c r="D1" s="3"/>
      <c r="E1" s="3"/>
      <c r="G1" s="3" t="s">
        <v>0</v>
      </c>
      <c r="H1" s="3"/>
      <c r="I1" s="3"/>
      <c r="J1" s="3"/>
    </row>
    <row r="2" spans="1:10" x14ac:dyDescent="0.2">
      <c r="A2" t="s">
        <v>6</v>
      </c>
      <c r="B2" t="s">
        <v>2</v>
      </c>
      <c r="C2" t="s">
        <v>4</v>
      </c>
      <c r="D2" t="s">
        <v>5</v>
      </c>
      <c r="E2" t="s">
        <v>1</v>
      </c>
      <c r="G2" t="s">
        <v>2</v>
      </c>
      <c r="H2" t="s">
        <v>4</v>
      </c>
      <c r="I2" t="s">
        <v>5</v>
      </c>
      <c r="J2" t="s">
        <v>1</v>
      </c>
    </row>
    <row r="3" spans="1:10" x14ac:dyDescent="0.2">
      <c r="A3">
        <v>102</v>
      </c>
      <c r="B3">
        <v>75</v>
      </c>
      <c r="C3">
        <v>76</v>
      </c>
      <c r="D3">
        <v>75</v>
      </c>
      <c r="E3">
        <f>SUM(B3:D3)</f>
        <v>226</v>
      </c>
      <c r="G3">
        <v>76</v>
      </c>
      <c r="H3">
        <v>76</v>
      </c>
      <c r="I3">
        <v>76</v>
      </c>
      <c r="J3">
        <f>SUM(G3:I3)</f>
        <v>228</v>
      </c>
    </row>
    <row r="4" spans="1:10" x14ac:dyDescent="0.2">
      <c r="A4">
        <v>103</v>
      </c>
      <c r="B4">
        <v>75</v>
      </c>
      <c r="C4">
        <v>76</v>
      </c>
      <c r="D4">
        <v>75</v>
      </c>
      <c r="E4">
        <f t="shared" ref="E4:E35" si="0">SUM(B4:D4)</f>
        <v>226</v>
      </c>
      <c r="G4">
        <v>76</v>
      </c>
      <c r="H4">
        <v>76</v>
      </c>
      <c r="I4">
        <v>76</v>
      </c>
      <c r="J4">
        <f t="shared" ref="J4:J35" si="1">SUM(G4:I4)</f>
        <v>228</v>
      </c>
    </row>
    <row r="5" spans="1:10" x14ac:dyDescent="0.2">
      <c r="A5">
        <v>104</v>
      </c>
      <c r="B5">
        <v>67</v>
      </c>
      <c r="C5">
        <v>61</v>
      </c>
      <c r="D5">
        <v>70</v>
      </c>
      <c r="E5">
        <f t="shared" si="0"/>
        <v>198</v>
      </c>
      <c r="G5">
        <v>56</v>
      </c>
      <c r="H5">
        <v>63</v>
      </c>
      <c r="I5">
        <v>55</v>
      </c>
      <c r="J5">
        <f t="shared" si="1"/>
        <v>174</v>
      </c>
    </row>
    <row r="6" spans="1:10" x14ac:dyDescent="0.2">
      <c r="A6">
        <v>105</v>
      </c>
      <c r="B6">
        <v>74</v>
      </c>
      <c r="C6">
        <v>75</v>
      </c>
      <c r="D6">
        <v>74</v>
      </c>
      <c r="E6">
        <f t="shared" si="0"/>
        <v>223</v>
      </c>
      <c r="G6">
        <v>76</v>
      </c>
      <c r="H6">
        <v>76</v>
      </c>
      <c r="I6">
        <v>76</v>
      </c>
      <c r="J6">
        <f t="shared" si="1"/>
        <v>228</v>
      </c>
    </row>
    <row r="7" spans="1:10" x14ac:dyDescent="0.2">
      <c r="A7">
        <v>106</v>
      </c>
      <c r="B7">
        <v>64</v>
      </c>
      <c r="C7">
        <v>64</v>
      </c>
      <c r="D7">
        <v>64</v>
      </c>
      <c r="E7">
        <f t="shared" si="0"/>
        <v>192</v>
      </c>
      <c r="G7">
        <v>76</v>
      </c>
      <c r="H7">
        <v>76</v>
      </c>
      <c r="I7">
        <v>75</v>
      </c>
      <c r="J7">
        <f t="shared" si="1"/>
        <v>227</v>
      </c>
    </row>
    <row r="8" spans="1:10" x14ac:dyDescent="0.2">
      <c r="A8">
        <v>107</v>
      </c>
      <c r="B8">
        <v>73</v>
      </c>
      <c r="C8">
        <v>76</v>
      </c>
      <c r="D8">
        <v>73</v>
      </c>
      <c r="E8">
        <f t="shared" si="0"/>
        <v>222</v>
      </c>
      <c r="G8">
        <v>76</v>
      </c>
      <c r="H8">
        <v>76</v>
      </c>
      <c r="I8">
        <v>76</v>
      </c>
      <c r="J8">
        <f t="shared" si="1"/>
        <v>228</v>
      </c>
    </row>
    <row r="9" spans="1:10" x14ac:dyDescent="0.2">
      <c r="A9">
        <v>108</v>
      </c>
      <c r="B9">
        <v>73</v>
      </c>
      <c r="C9">
        <v>74</v>
      </c>
      <c r="D9">
        <v>74</v>
      </c>
      <c r="E9">
        <f t="shared" si="0"/>
        <v>221</v>
      </c>
      <c r="G9">
        <v>74</v>
      </c>
      <c r="H9">
        <v>75</v>
      </c>
      <c r="I9">
        <v>72</v>
      </c>
      <c r="J9">
        <f t="shared" si="1"/>
        <v>221</v>
      </c>
    </row>
    <row r="10" spans="1:10" x14ac:dyDescent="0.2">
      <c r="A10">
        <v>109</v>
      </c>
      <c r="B10">
        <v>52</v>
      </c>
      <c r="C10">
        <v>56</v>
      </c>
      <c r="D10">
        <v>54</v>
      </c>
      <c r="E10">
        <f t="shared" si="0"/>
        <v>162</v>
      </c>
      <c r="G10">
        <v>55</v>
      </c>
      <c r="H10">
        <v>53</v>
      </c>
      <c r="I10">
        <v>56</v>
      </c>
      <c r="J10">
        <f t="shared" si="1"/>
        <v>164</v>
      </c>
    </row>
    <row r="11" spans="1:10" x14ac:dyDescent="0.2">
      <c r="A11">
        <v>110</v>
      </c>
      <c r="B11">
        <v>73</v>
      </c>
      <c r="C11">
        <v>75</v>
      </c>
      <c r="D11">
        <v>75</v>
      </c>
      <c r="E11">
        <f t="shared" si="0"/>
        <v>223</v>
      </c>
      <c r="G11">
        <v>74</v>
      </c>
      <c r="H11">
        <v>75</v>
      </c>
      <c r="I11">
        <v>76</v>
      </c>
      <c r="J11">
        <f t="shared" si="1"/>
        <v>225</v>
      </c>
    </row>
    <row r="12" spans="1:10" x14ac:dyDescent="0.2">
      <c r="A12">
        <v>112</v>
      </c>
      <c r="B12">
        <v>75</v>
      </c>
      <c r="C12">
        <v>75</v>
      </c>
      <c r="D12">
        <v>75</v>
      </c>
      <c r="E12">
        <f t="shared" si="0"/>
        <v>225</v>
      </c>
      <c r="G12">
        <v>76</v>
      </c>
      <c r="H12">
        <v>76</v>
      </c>
      <c r="I12">
        <v>76</v>
      </c>
      <c r="J12">
        <f t="shared" si="1"/>
        <v>228</v>
      </c>
    </row>
    <row r="13" spans="1:10" x14ac:dyDescent="0.2">
      <c r="A13">
        <v>113</v>
      </c>
      <c r="B13">
        <v>72</v>
      </c>
      <c r="C13">
        <v>75</v>
      </c>
      <c r="D13">
        <v>73</v>
      </c>
      <c r="E13">
        <f t="shared" si="0"/>
        <v>220</v>
      </c>
      <c r="G13">
        <v>75</v>
      </c>
      <c r="H13">
        <v>74</v>
      </c>
      <c r="I13">
        <v>74</v>
      </c>
      <c r="J13">
        <f t="shared" si="1"/>
        <v>223</v>
      </c>
    </row>
    <row r="14" spans="1:10" x14ac:dyDescent="0.2">
      <c r="A14">
        <v>114</v>
      </c>
      <c r="B14">
        <v>75</v>
      </c>
      <c r="C14">
        <v>75</v>
      </c>
      <c r="D14">
        <v>75</v>
      </c>
      <c r="E14">
        <f t="shared" si="0"/>
        <v>225</v>
      </c>
      <c r="G14">
        <v>76</v>
      </c>
      <c r="H14">
        <v>76</v>
      </c>
      <c r="I14">
        <v>76</v>
      </c>
      <c r="J14">
        <f t="shared" si="1"/>
        <v>228</v>
      </c>
    </row>
    <row r="15" spans="1:10" x14ac:dyDescent="0.2">
      <c r="A15">
        <v>115</v>
      </c>
      <c r="B15">
        <v>74</v>
      </c>
      <c r="C15">
        <v>75</v>
      </c>
      <c r="D15">
        <v>73</v>
      </c>
      <c r="E15">
        <f t="shared" si="0"/>
        <v>222</v>
      </c>
      <c r="G15">
        <v>75</v>
      </c>
      <c r="H15">
        <v>75</v>
      </c>
      <c r="I15">
        <v>76</v>
      </c>
      <c r="J15">
        <f t="shared" si="1"/>
        <v>226</v>
      </c>
    </row>
    <row r="16" spans="1:10" x14ac:dyDescent="0.2">
      <c r="A16">
        <v>116</v>
      </c>
      <c r="B16">
        <v>75</v>
      </c>
      <c r="C16">
        <v>76</v>
      </c>
      <c r="D16">
        <v>75</v>
      </c>
      <c r="E16">
        <f t="shared" si="0"/>
        <v>226</v>
      </c>
      <c r="G16">
        <v>75</v>
      </c>
      <c r="H16">
        <v>75</v>
      </c>
      <c r="I16">
        <v>76</v>
      </c>
      <c r="J16">
        <f t="shared" si="1"/>
        <v>226</v>
      </c>
    </row>
    <row r="17" spans="1:10" x14ac:dyDescent="0.2">
      <c r="A17">
        <v>117</v>
      </c>
      <c r="B17">
        <v>75</v>
      </c>
      <c r="C17">
        <v>76</v>
      </c>
      <c r="D17">
        <v>75</v>
      </c>
      <c r="E17">
        <f t="shared" si="0"/>
        <v>226</v>
      </c>
      <c r="G17">
        <v>76</v>
      </c>
      <c r="H17">
        <v>76</v>
      </c>
      <c r="I17">
        <v>75</v>
      </c>
      <c r="J17">
        <f t="shared" si="1"/>
        <v>227</v>
      </c>
    </row>
    <row r="18" spans="1:10" x14ac:dyDescent="0.2">
      <c r="A18">
        <v>118</v>
      </c>
      <c r="B18">
        <v>74</v>
      </c>
      <c r="C18">
        <v>75</v>
      </c>
      <c r="D18">
        <v>75</v>
      </c>
      <c r="E18">
        <f t="shared" si="0"/>
        <v>224</v>
      </c>
      <c r="G18">
        <v>74</v>
      </c>
      <c r="H18">
        <v>74</v>
      </c>
      <c r="I18">
        <v>74</v>
      </c>
      <c r="J18">
        <f t="shared" si="1"/>
        <v>222</v>
      </c>
    </row>
    <row r="19" spans="1:10" x14ac:dyDescent="0.2">
      <c r="A19">
        <v>120</v>
      </c>
      <c r="B19">
        <v>72</v>
      </c>
      <c r="C19">
        <v>71</v>
      </c>
      <c r="D19">
        <v>74</v>
      </c>
      <c r="E19">
        <f t="shared" si="0"/>
        <v>217</v>
      </c>
      <c r="G19">
        <v>75</v>
      </c>
      <c r="H19">
        <v>76</v>
      </c>
      <c r="I19">
        <v>75</v>
      </c>
      <c r="J19">
        <f t="shared" si="1"/>
        <v>226</v>
      </c>
    </row>
    <row r="20" spans="1:10" x14ac:dyDescent="0.2">
      <c r="A20">
        <v>121</v>
      </c>
      <c r="B20">
        <v>74</v>
      </c>
      <c r="C20">
        <v>73</v>
      </c>
      <c r="D20">
        <v>72</v>
      </c>
      <c r="E20">
        <f t="shared" si="0"/>
        <v>219</v>
      </c>
      <c r="G20">
        <v>75</v>
      </c>
      <c r="H20">
        <v>74</v>
      </c>
      <c r="I20">
        <v>74</v>
      </c>
      <c r="J20">
        <f t="shared" si="1"/>
        <v>223</v>
      </c>
    </row>
    <row r="21" spans="1:10" x14ac:dyDescent="0.2">
      <c r="A21">
        <v>122</v>
      </c>
      <c r="B21">
        <v>75</v>
      </c>
      <c r="C21">
        <v>76</v>
      </c>
      <c r="D21">
        <v>75</v>
      </c>
      <c r="E21">
        <f t="shared" si="0"/>
        <v>226</v>
      </c>
      <c r="G21">
        <v>76</v>
      </c>
      <c r="H21">
        <v>76</v>
      </c>
      <c r="I21">
        <v>76</v>
      </c>
      <c r="J21">
        <f t="shared" si="1"/>
        <v>228</v>
      </c>
    </row>
    <row r="22" spans="1:10" x14ac:dyDescent="0.2">
      <c r="A22">
        <v>123</v>
      </c>
      <c r="B22">
        <v>72</v>
      </c>
      <c r="C22">
        <v>73</v>
      </c>
      <c r="D22">
        <v>70</v>
      </c>
      <c r="E22">
        <f t="shared" si="0"/>
        <v>215</v>
      </c>
      <c r="G22">
        <v>71</v>
      </c>
      <c r="H22">
        <v>76</v>
      </c>
      <c r="I22">
        <v>75</v>
      </c>
      <c r="J22">
        <f t="shared" si="1"/>
        <v>222</v>
      </c>
    </row>
    <row r="23" spans="1:10" x14ac:dyDescent="0.2">
      <c r="A23">
        <v>124</v>
      </c>
      <c r="B23">
        <v>73</v>
      </c>
      <c r="C23">
        <v>75</v>
      </c>
      <c r="D23">
        <v>75</v>
      </c>
      <c r="E23">
        <f t="shared" si="0"/>
        <v>223</v>
      </c>
      <c r="G23">
        <v>75</v>
      </c>
      <c r="H23">
        <v>76</v>
      </c>
      <c r="I23">
        <v>74</v>
      </c>
      <c r="J23">
        <f t="shared" si="1"/>
        <v>225</v>
      </c>
    </row>
    <row r="24" spans="1:10" x14ac:dyDescent="0.2">
      <c r="A24">
        <v>125</v>
      </c>
      <c r="B24">
        <v>74</v>
      </c>
      <c r="C24">
        <v>75</v>
      </c>
      <c r="D24">
        <v>73</v>
      </c>
      <c r="E24">
        <f t="shared" si="0"/>
        <v>222</v>
      </c>
      <c r="G24">
        <v>76</v>
      </c>
      <c r="H24">
        <v>74</v>
      </c>
      <c r="I24">
        <v>74</v>
      </c>
      <c r="J24">
        <f t="shared" si="1"/>
        <v>224</v>
      </c>
    </row>
    <row r="25" spans="1:10" x14ac:dyDescent="0.2">
      <c r="A25">
        <v>126</v>
      </c>
      <c r="B25">
        <v>54</v>
      </c>
      <c r="C25">
        <v>57</v>
      </c>
      <c r="D25">
        <v>58</v>
      </c>
      <c r="E25">
        <f t="shared" si="0"/>
        <v>169</v>
      </c>
      <c r="G25">
        <v>69</v>
      </c>
      <c r="H25">
        <v>71</v>
      </c>
      <c r="I25">
        <v>71</v>
      </c>
      <c r="J25">
        <f t="shared" si="1"/>
        <v>211</v>
      </c>
    </row>
    <row r="26" spans="1:10" x14ac:dyDescent="0.2">
      <c r="A26">
        <v>127</v>
      </c>
      <c r="B26">
        <v>74</v>
      </c>
      <c r="C26">
        <v>73</v>
      </c>
      <c r="D26">
        <v>73</v>
      </c>
      <c r="E26">
        <f t="shared" si="0"/>
        <v>220</v>
      </c>
      <c r="G26">
        <v>73</v>
      </c>
      <c r="H26">
        <v>74</v>
      </c>
      <c r="I26">
        <v>75</v>
      </c>
      <c r="J26">
        <f t="shared" si="1"/>
        <v>222</v>
      </c>
    </row>
    <row r="27" spans="1:10" x14ac:dyDescent="0.2">
      <c r="A27">
        <v>128</v>
      </c>
      <c r="B27">
        <v>70</v>
      </c>
      <c r="C27">
        <v>73</v>
      </c>
      <c r="D27">
        <v>70</v>
      </c>
      <c r="E27">
        <f t="shared" si="0"/>
        <v>213</v>
      </c>
      <c r="G27">
        <v>72</v>
      </c>
      <c r="H27">
        <v>72</v>
      </c>
      <c r="I27">
        <v>75</v>
      </c>
      <c r="J27">
        <f t="shared" si="1"/>
        <v>219</v>
      </c>
    </row>
    <row r="28" spans="1:10" x14ac:dyDescent="0.2">
      <c r="A28">
        <v>130</v>
      </c>
      <c r="B28">
        <v>72</v>
      </c>
      <c r="C28">
        <v>76</v>
      </c>
      <c r="D28">
        <v>75</v>
      </c>
      <c r="E28">
        <f t="shared" si="0"/>
        <v>223</v>
      </c>
      <c r="G28">
        <v>76</v>
      </c>
      <c r="H28">
        <v>76</v>
      </c>
      <c r="I28">
        <v>76</v>
      </c>
      <c r="J28">
        <f t="shared" si="1"/>
        <v>228</v>
      </c>
    </row>
    <row r="29" spans="1:10" x14ac:dyDescent="0.2">
      <c r="A29">
        <v>131</v>
      </c>
      <c r="B29">
        <v>74</v>
      </c>
      <c r="C29">
        <v>76</v>
      </c>
      <c r="D29">
        <v>75</v>
      </c>
      <c r="E29">
        <f t="shared" si="0"/>
        <v>225</v>
      </c>
      <c r="G29">
        <v>76</v>
      </c>
      <c r="H29">
        <v>76</v>
      </c>
      <c r="I29">
        <v>75</v>
      </c>
      <c r="J29">
        <f t="shared" si="1"/>
        <v>227</v>
      </c>
    </row>
    <row r="30" spans="1:10" x14ac:dyDescent="0.2">
      <c r="A30">
        <v>132</v>
      </c>
      <c r="B30">
        <v>75</v>
      </c>
      <c r="C30">
        <v>75</v>
      </c>
      <c r="D30">
        <v>75</v>
      </c>
      <c r="E30">
        <f t="shared" si="0"/>
        <v>225</v>
      </c>
      <c r="G30">
        <v>76</v>
      </c>
      <c r="H30">
        <v>76</v>
      </c>
      <c r="I30">
        <v>76</v>
      </c>
      <c r="J30">
        <f t="shared" si="1"/>
        <v>228</v>
      </c>
    </row>
    <row r="31" spans="1:10" x14ac:dyDescent="0.2">
      <c r="A31">
        <v>133</v>
      </c>
      <c r="B31">
        <v>75</v>
      </c>
      <c r="C31">
        <v>76</v>
      </c>
      <c r="D31">
        <v>75</v>
      </c>
      <c r="E31">
        <f t="shared" si="0"/>
        <v>226</v>
      </c>
      <c r="G31">
        <v>76</v>
      </c>
      <c r="H31">
        <v>76</v>
      </c>
      <c r="I31">
        <v>76</v>
      </c>
      <c r="J31">
        <f t="shared" si="1"/>
        <v>228</v>
      </c>
    </row>
    <row r="32" spans="1:10" x14ac:dyDescent="0.2">
      <c r="A32">
        <v>134</v>
      </c>
      <c r="B32">
        <v>75</v>
      </c>
      <c r="C32">
        <v>76</v>
      </c>
      <c r="D32">
        <v>75</v>
      </c>
      <c r="E32">
        <f t="shared" si="0"/>
        <v>226</v>
      </c>
      <c r="G32">
        <v>76</v>
      </c>
      <c r="H32">
        <v>76</v>
      </c>
      <c r="I32">
        <v>76</v>
      </c>
      <c r="J32">
        <f t="shared" si="1"/>
        <v>228</v>
      </c>
    </row>
    <row r="33" spans="1:10" x14ac:dyDescent="0.2">
      <c r="A33">
        <v>135</v>
      </c>
      <c r="B33">
        <v>74</v>
      </c>
      <c r="C33">
        <v>74</v>
      </c>
      <c r="D33">
        <v>71</v>
      </c>
      <c r="E33">
        <f t="shared" si="0"/>
        <v>219</v>
      </c>
      <c r="G33">
        <v>75</v>
      </c>
      <c r="H33">
        <v>75</v>
      </c>
      <c r="I33">
        <v>73</v>
      </c>
      <c r="J33">
        <f t="shared" si="1"/>
        <v>223</v>
      </c>
    </row>
    <row r="34" spans="1:10" x14ac:dyDescent="0.2">
      <c r="A34">
        <v>136</v>
      </c>
      <c r="B34">
        <v>69</v>
      </c>
      <c r="C34">
        <v>71</v>
      </c>
      <c r="D34">
        <v>68</v>
      </c>
      <c r="E34">
        <f t="shared" si="0"/>
        <v>208</v>
      </c>
      <c r="G34">
        <v>72</v>
      </c>
      <c r="H34">
        <v>70</v>
      </c>
      <c r="I34">
        <v>68</v>
      </c>
      <c r="J34">
        <f t="shared" si="1"/>
        <v>210</v>
      </c>
    </row>
    <row r="35" spans="1:10" x14ac:dyDescent="0.2">
      <c r="A35">
        <v>137</v>
      </c>
      <c r="B35">
        <v>63</v>
      </c>
      <c r="C35">
        <v>75</v>
      </c>
      <c r="D35">
        <v>69</v>
      </c>
      <c r="E35">
        <f t="shared" si="0"/>
        <v>207</v>
      </c>
      <c r="G35">
        <v>74</v>
      </c>
      <c r="H35">
        <v>75</v>
      </c>
      <c r="I35">
        <v>73</v>
      </c>
      <c r="J35">
        <f t="shared" si="1"/>
        <v>222</v>
      </c>
    </row>
    <row r="37" spans="1:10" x14ac:dyDescent="0.2">
      <c r="A37" t="s">
        <v>7</v>
      </c>
      <c r="B37">
        <f>AVERAGE(B3:D35)</f>
        <v>72.161616161616166</v>
      </c>
      <c r="E37">
        <f>AVERAGE(E3:E35)</f>
        <v>216.4848484848485</v>
      </c>
      <c r="G37">
        <f>AVERAGE(G3:I35)</f>
        <v>73.707070707070713</v>
      </c>
      <c r="J37">
        <f>AVERAGE(J3:J35)</f>
        <v>221.12121212121212</v>
      </c>
    </row>
    <row r="38" spans="1:10" x14ac:dyDescent="0.2">
      <c r="A38" t="s">
        <v>9</v>
      </c>
      <c r="B38">
        <f>MIN(B3:D35)</f>
        <v>52</v>
      </c>
      <c r="E38">
        <f>MIN(E3:E35)</f>
        <v>162</v>
      </c>
      <c r="G38">
        <f>MIN(G3:I35)</f>
        <v>53</v>
      </c>
      <c r="J38">
        <f>MIN(J3:J35)</f>
        <v>164</v>
      </c>
    </row>
    <row r="39" spans="1:10" x14ac:dyDescent="0.2">
      <c r="A39" t="s">
        <v>10</v>
      </c>
      <c r="B39">
        <f>MAX(B3:D35)</f>
        <v>76</v>
      </c>
      <c r="E39">
        <f>MAX(E3:E35)</f>
        <v>226</v>
      </c>
      <c r="G39">
        <f>MAX(G3:I35)</f>
        <v>76</v>
      </c>
      <c r="J39">
        <f>MAX(J3:J35)</f>
        <v>228</v>
      </c>
    </row>
    <row r="40" spans="1:10" x14ac:dyDescent="0.2">
      <c r="A40" t="s">
        <v>8</v>
      </c>
      <c r="B40">
        <f>STDEV(B3:D35)</f>
        <v>5.290937710006105</v>
      </c>
      <c r="E40">
        <f>STDEV(E3:E35)</f>
        <v>15.451782284176012</v>
      </c>
      <c r="G40">
        <f>STDEV(G3:I35)</f>
        <v>4.7921119822111358</v>
      </c>
      <c r="J40">
        <f>STDEV(J3:J35)</f>
        <v>14.209938370198813</v>
      </c>
    </row>
  </sheetData>
  <mergeCells count="2">
    <mergeCell ref="B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7302-5EB0-254A-BF0F-7B5A1AE02AFB}">
  <dimension ref="A1:D39"/>
  <sheetViews>
    <sheetView workbookViewId="0">
      <selection activeCell="A24" sqref="A24:XFD24"/>
    </sheetView>
  </sheetViews>
  <sheetFormatPr baseColWidth="10" defaultRowHeight="16" x14ac:dyDescent="0.2"/>
  <cols>
    <col min="4" max="4" width="27.33203125" customWidth="1"/>
  </cols>
  <sheetData>
    <row r="1" spans="1:4" x14ac:dyDescent="0.2">
      <c r="A1" s="2" t="s">
        <v>6</v>
      </c>
      <c r="B1" s="2" t="s">
        <v>3</v>
      </c>
      <c r="C1" s="2" t="s">
        <v>0</v>
      </c>
    </row>
    <row r="2" spans="1:4" ht="17" customHeight="1" x14ac:dyDescent="0.2">
      <c r="A2">
        <v>102</v>
      </c>
      <c r="B2">
        <v>2</v>
      </c>
      <c r="C2">
        <v>0</v>
      </c>
      <c r="D2" s="1"/>
    </row>
    <row r="3" spans="1:4" x14ac:dyDescent="0.2">
      <c r="A3">
        <v>103</v>
      </c>
      <c r="B3">
        <v>2</v>
      </c>
      <c r="C3">
        <v>0</v>
      </c>
    </row>
    <row r="4" spans="1:4" x14ac:dyDescent="0.2">
      <c r="A4">
        <v>104</v>
      </c>
      <c r="B4">
        <f>9+15+6</f>
        <v>30</v>
      </c>
      <c r="C4">
        <f>20+13+21</f>
        <v>54</v>
      </c>
    </row>
    <row r="5" spans="1:4" x14ac:dyDescent="0.2">
      <c r="A5">
        <v>105</v>
      </c>
      <c r="B5">
        <v>5</v>
      </c>
      <c r="C5">
        <v>0</v>
      </c>
    </row>
    <row r="6" spans="1:4" x14ac:dyDescent="0.2">
      <c r="A6">
        <v>106</v>
      </c>
      <c r="B6">
        <v>36</v>
      </c>
      <c r="C6">
        <v>1</v>
      </c>
    </row>
    <row r="7" spans="1:4" x14ac:dyDescent="0.2">
      <c r="A7">
        <v>107</v>
      </c>
      <c r="B7">
        <v>6</v>
      </c>
      <c r="C7">
        <v>0</v>
      </c>
    </row>
    <row r="8" spans="1:4" x14ac:dyDescent="0.2">
      <c r="A8">
        <v>108</v>
      </c>
      <c r="B8">
        <v>7</v>
      </c>
      <c r="C8">
        <v>7</v>
      </c>
    </row>
    <row r="9" spans="1:4" x14ac:dyDescent="0.2">
      <c r="A9">
        <v>109</v>
      </c>
      <c r="B9">
        <f>24+20+22</f>
        <v>66</v>
      </c>
      <c r="C9">
        <f>21+23+20</f>
        <v>64</v>
      </c>
    </row>
    <row r="10" spans="1:4" x14ac:dyDescent="0.2">
      <c r="A10">
        <v>110</v>
      </c>
      <c r="B10">
        <v>5</v>
      </c>
      <c r="C10">
        <v>3</v>
      </c>
    </row>
    <row r="11" spans="1:4" x14ac:dyDescent="0.2">
      <c r="A11">
        <v>112</v>
      </c>
      <c r="B11">
        <v>3</v>
      </c>
      <c r="C11">
        <v>0</v>
      </c>
    </row>
    <row r="12" spans="1:4" x14ac:dyDescent="0.2">
      <c r="A12">
        <v>113</v>
      </c>
      <c r="B12">
        <v>8</v>
      </c>
      <c r="C12">
        <v>5</v>
      </c>
    </row>
    <row r="13" spans="1:4" x14ac:dyDescent="0.2">
      <c r="A13">
        <v>114</v>
      </c>
      <c r="B13">
        <v>3</v>
      </c>
      <c r="C13">
        <v>0</v>
      </c>
    </row>
    <row r="14" spans="1:4" x14ac:dyDescent="0.2">
      <c r="A14">
        <v>115</v>
      </c>
      <c r="B14">
        <v>6</v>
      </c>
      <c r="C14">
        <v>2</v>
      </c>
    </row>
    <row r="15" spans="1:4" x14ac:dyDescent="0.2">
      <c r="A15">
        <v>116</v>
      </c>
      <c r="B15">
        <v>2</v>
      </c>
      <c r="C15">
        <v>2</v>
      </c>
    </row>
    <row r="16" spans="1:4" x14ac:dyDescent="0.2">
      <c r="A16">
        <v>117</v>
      </c>
      <c r="B16">
        <v>2</v>
      </c>
      <c r="C16">
        <v>1</v>
      </c>
    </row>
    <row r="17" spans="1:3" x14ac:dyDescent="0.2">
      <c r="A17">
        <v>118</v>
      </c>
      <c r="B17">
        <v>4</v>
      </c>
      <c r="C17">
        <v>6</v>
      </c>
    </row>
    <row r="18" spans="1:3" x14ac:dyDescent="0.2">
      <c r="A18">
        <v>120</v>
      </c>
      <c r="B18">
        <v>11</v>
      </c>
      <c r="C18">
        <v>2</v>
      </c>
    </row>
    <row r="19" spans="1:3" x14ac:dyDescent="0.2">
      <c r="A19">
        <v>121</v>
      </c>
      <c r="B19">
        <v>9</v>
      </c>
      <c r="C19">
        <v>5</v>
      </c>
    </row>
    <row r="20" spans="1:3" x14ac:dyDescent="0.2">
      <c r="A20">
        <v>122</v>
      </c>
      <c r="B20">
        <v>2</v>
      </c>
      <c r="C20">
        <v>0</v>
      </c>
    </row>
    <row r="21" spans="1:3" x14ac:dyDescent="0.2">
      <c r="A21">
        <v>123</v>
      </c>
      <c r="B21">
        <v>13</v>
      </c>
      <c r="C21">
        <v>6</v>
      </c>
    </row>
    <row r="22" spans="1:3" x14ac:dyDescent="0.2">
      <c r="A22">
        <v>124</v>
      </c>
      <c r="B22">
        <v>5</v>
      </c>
      <c r="C22">
        <v>3</v>
      </c>
    </row>
    <row r="23" spans="1:3" x14ac:dyDescent="0.2">
      <c r="A23">
        <v>125</v>
      </c>
      <c r="B23">
        <v>6</v>
      </c>
      <c r="C23">
        <v>4</v>
      </c>
    </row>
    <row r="24" spans="1:3" x14ac:dyDescent="0.2">
      <c r="A24">
        <v>126</v>
      </c>
      <c r="B24">
        <f>22+19+18</f>
        <v>59</v>
      </c>
      <c r="C24">
        <v>17</v>
      </c>
    </row>
    <row r="25" spans="1:3" x14ac:dyDescent="0.2">
      <c r="A25">
        <v>127</v>
      </c>
      <c r="B25">
        <v>8</v>
      </c>
      <c r="C25">
        <v>6</v>
      </c>
    </row>
    <row r="26" spans="1:3" x14ac:dyDescent="0.2">
      <c r="A26">
        <v>128</v>
      </c>
      <c r="B26">
        <v>15</v>
      </c>
      <c r="C26">
        <v>9</v>
      </c>
    </row>
    <row r="27" spans="1:3" x14ac:dyDescent="0.2">
      <c r="A27">
        <v>130</v>
      </c>
      <c r="B27">
        <v>5</v>
      </c>
      <c r="C27">
        <v>0</v>
      </c>
    </row>
    <row r="28" spans="1:3" x14ac:dyDescent="0.2">
      <c r="A28">
        <v>131</v>
      </c>
      <c r="B28">
        <v>3</v>
      </c>
      <c r="C28">
        <v>1</v>
      </c>
    </row>
    <row r="29" spans="1:3" x14ac:dyDescent="0.2">
      <c r="A29">
        <v>132</v>
      </c>
      <c r="B29">
        <v>3</v>
      </c>
      <c r="C29">
        <v>0</v>
      </c>
    </row>
    <row r="30" spans="1:3" x14ac:dyDescent="0.2">
      <c r="A30">
        <v>133</v>
      </c>
      <c r="B30">
        <v>2</v>
      </c>
      <c r="C30">
        <v>0</v>
      </c>
    </row>
    <row r="31" spans="1:3" x14ac:dyDescent="0.2">
      <c r="A31">
        <v>134</v>
      </c>
      <c r="B31">
        <v>2</v>
      </c>
      <c r="C31">
        <v>0</v>
      </c>
    </row>
    <row r="32" spans="1:3" x14ac:dyDescent="0.2">
      <c r="A32">
        <v>135</v>
      </c>
      <c r="B32">
        <v>9</v>
      </c>
      <c r="C32">
        <v>5</v>
      </c>
    </row>
    <row r="33" spans="1:3" x14ac:dyDescent="0.2">
      <c r="A33">
        <v>136</v>
      </c>
      <c r="B33">
        <f>7+5+8</f>
        <v>20</v>
      </c>
      <c r="C33">
        <v>18</v>
      </c>
    </row>
    <row r="34" spans="1:3" x14ac:dyDescent="0.2">
      <c r="A34">
        <v>137</v>
      </c>
      <c r="B34">
        <f>13+1+7</f>
        <v>21</v>
      </c>
      <c r="C34">
        <v>6</v>
      </c>
    </row>
    <row r="36" spans="1:3" x14ac:dyDescent="0.2">
      <c r="A36" t="s">
        <v>7</v>
      </c>
      <c r="B36">
        <f>AVERAGE(B2:B34)</f>
        <v>11.515151515151516</v>
      </c>
      <c r="C36">
        <f>AVERAGE(C2:C34)</f>
        <v>6.8787878787878789</v>
      </c>
    </row>
    <row r="37" spans="1:3" x14ac:dyDescent="0.2">
      <c r="A37" t="s">
        <v>8</v>
      </c>
      <c r="B37">
        <f>STDEV(B2:B34)</f>
        <v>15.451782284176016</v>
      </c>
      <c r="C37">
        <f>STDEV(C2:C34)</f>
        <v>14.209938370198813</v>
      </c>
    </row>
    <row r="38" spans="1:3" x14ac:dyDescent="0.2">
      <c r="A38" t="s">
        <v>9</v>
      </c>
      <c r="B38">
        <f xml:space="preserve"> MIN(B2:B34)</f>
        <v>2</v>
      </c>
      <c r="C38">
        <f xml:space="preserve"> MIN(C2:C34)</f>
        <v>0</v>
      </c>
    </row>
    <row r="39" spans="1:3" x14ac:dyDescent="0.2">
      <c r="A39" t="s">
        <v>10</v>
      </c>
      <c r="B39">
        <f>MAX(B2:B34)</f>
        <v>66</v>
      </c>
      <c r="C39">
        <f>MAX(C2:C34)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Accepted by Condition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Adriana</dc:creator>
  <cp:lastModifiedBy>Miller, Adriana</cp:lastModifiedBy>
  <dcterms:created xsi:type="dcterms:W3CDTF">2024-01-22T15:51:43Z</dcterms:created>
  <dcterms:modified xsi:type="dcterms:W3CDTF">2024-01-24T22:49:13Z</dcterms:modified>
</cp:coreProperties>
</file>