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\Documents\penn\yr2\NHIS\analysis\"/>
    </mc:Choice>
  </mc:AlternateContent>
  <xr:revisionPtr revIDLastSave="0" documentId="13_ncr:1_{2EF562EC-6370-48E8-B929-B3ADCB914C55}" xr6:coauthVersionLast="47" xr6:coauthVersionMax="47" xr10:uidLastSave="{00000000-0000-0000-0000-000000000000}"/>
  <bookViews>
    <workbookView xWindow="-110" yWindow="-110" windowWidth="19420" windowHeight="11500" tabRatio="792" firstSheet="3" activeTab="11" xr2:uid="{00000000-000D-0000-FFFF-FFFF00000000}"/>
  </bookViews>
  <sheets>
    <sheet name="female_inter2005" sheetId="1" r:id="rId1"/>
    <sheet name="male_inter2005" sheetId="2" r:id="rId2"/>
    <sheet name="female_2005" sheetId="3" r:id="rId3"/>
    <sheet name="male_2005" sheetId="4" r:id="rId4"/>
    <sheet name="female_2014" sheetId="7" r:id="rId5"/>
    <sheet name="male_2014" sheetId="6" r:id="rId6"/>
    <sheet name="female_2013" sheetId="11" r:id="rId7"/>
    <sheet name="male_2013" sheetId="12" r:id="rId8"/>
    <sheet name="female_2015" sheetId="9" r:id="rId9"/>
    <sheet name="male_2015" sheetId="10" r:id="rId10"/>
    <sheet name="master" sheetId="5" r:id="rId11"/>
    <sheet name="e30_temp" sheetId="8" r:id="rId12"/>
  </sheets>
  <definedNames>
    <definedName name="_xlnm.Print_Titles" localSheetId="0">female_inter2005!$1:$7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8" l="1"/>
  <c r="I2" i="8"/>
  <c r="G2" i="8"/>
  <c r="K2" i="8"/>
  <c r="J2" i="8"/>
  <c r="F2" i="8"/>
  <c r="E2" i="8"/>
  <c r="D2" i="8"/>
  <c r="C2" i="8"/>
  <c r="B2" i="8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17" i="1"/>
  <c r="I16" i="1"/>
  <c r="I15" i="1"/>
  <c r="I14" i="1"/>
  <c r="I13" i="1"/>
  <c r="I12" i="1"/>
  <c r="I11" i="1"/>
  <c r="I10" i="1"/>
  <c r="I9" i="1"/>
  <c r="I8" i="1"/>
  <c r="I17" i="11"/>
  <c r="I18" i="11"/>
  <c r="I19" i="11"/>
  <c r="I20" i="11"/>
  <c r="I21" i="11"/>
  <c r="I22" i="11"/>
  <c r="I23" i="11"/>
  <c r="I24" i="11"/>
  <c r="I25" i="11"/>
  <c r="I26" i="11"/>
  <c r="I28" i="11"/>
  <c r="I27" i="11"/>
  <c r="I9" i="11"/>
  <c r="I10" i="11"/>
  <c r="I11" i="11"/>
  <c r="I12" i="11"/>
  <c r="I13" i="11"/>
  <c r="I14" i="11"/>
  <c r="I15" i="11"/>
  <c r="I16" i="11"/>
  <c r="I8" i="11"/>
  <c r="I8" i="12"/>
  <c r="K27" i="1"/>
  <c r="I13" i="9"/>
  <c r="I11" i="9"/>
  <c r="K14" i="3"/>
  <c r="I12" i="10"/>
  <c r="I28" i="12"/>
  <c r="J19" i="2"/>
  <c r="K22" i="1"/>
  <c r="I28" i="10"/>
  <c r="K12" i="1"/>
  <c r="K21" i="1"/>
  <c r="I16" i="9"/>
  <c r="J14" i="1"/>
  <c r="J11" i="1"/>
  <c r="I25" i="10"/>
  <c r="J13" i="7"/>
  <c r="K25" i="3"/>
  <c r="J27" i="3"/>
  <c r="J19" i="3"/>
  <c r="J22" i="7"/>
  <c r="J18" i="6"/>
  <c r="K8" i="1"/>
  <c r="J25" i="6"/>
  <c r="J11" i="3"/>
  <c r="J26" i="3"/>
  <c r="J28" i="1"/>
  <c r="J18" i="1"/>
  <c r="J28" i="7"/>
  <c r="K26" i="3"/>
  <c r="K10" i="2"/>
  <c r="K20" i="2"/>
  <c r="I26" i="9"/>
  <c r="K11" i="3"/>
  <c r="I18" i="10"/>
  <c r="K8" i="2"/>
  <c r="K28" i="1"/>
  <c r="J24" i="4"/>
  <c r="K22" i="2"/>
  <c r="I21" i="10"/>
  <c r="K14" i="1"/>
  <c r="J23" i="4"/>
  <c r="K10" i="1"/>
  <c r="I24" i="12"/>
  <c r="I26" i="12"/>
  <c r="K17" i="1"/>
  <c r="J22" i="2"/>
  <c r="J13" i="6"/>
  <c r="J17" i="2"/>
  <c r="I27" i="9"/>
  <c r="J15" i="3"/>
  <c r="K11" i="1"/>
  <c r="I10" i="12"/>
  <c r="K19" i="2"/>
  <c r="I18" i="12"/>
  <c r="J16" i="1"/>
  <c r="I16" i="10"/>
  <c r="J9" i="1"/>
  <c r="K15" i="1"/>
  <c r="I17" i="9"/>
  <c r="J19" i="7"/>
  <c r="J27" i="4"/>
  <c r="J23" i="2"/>
  <c r="J9" i="2"/>
  <c r="I18" i="9"/>
  <c r="K24" i="2"/>
  <c r="J12" i="6"/>
  <c r="K25" i="1"/>
  <c r="I24" i="10"/>
  <c r="J24" i="1"/>
  <c r="J8" i="6"/>
  <c r="I10" i="10"/>
  <c r="K9" i="2"/>
  <c r="I12" i="12"/>
  <c r="J20" i="6"/>
  <c r="I9" i="9"/>
  <c r="J21" i="4"/>
  <c r="J16" i="6"/>
  <c r="J24" i="3"/>
  <c r="I20" i="10"/>
  <c r="I23" i="9"/>
  <c r="K23" i="2"/>
  <c r="J13" i="1"/>
  <c r="J8" i="1"/>
  <c r="J8" i="4"/>
  <c r="J20" i="4"/>
  <c r="I13" i="10"/>
  <c r="K25" i="2"/>
  <c r="K23" i="3"/>
  <c r="K30" i="3"/>
  <c r="J15" i="2"/>
  <c r="J12" i="2"/>
  <c r="K20" i="3"/>
  <c r="J9" i="7"/>
  <c r="I23" i="12"/>
  <c r="K28" i="3"/>
  <c r="J27" i="7"/>
  <c r="K19" i="1"/>
  <c r="K19" i="3"/>
  <c r="K27" i="2"/>
  <c r="J10" i="1"/>
  <c r="I8" i="9"/>
  <c r="I11" i="10"/>
  <c r="J20" i="2"/>
  <c r="J21" i="1"/>
  <c r="J21" i="7"/>
  <c r="J15" i="1"/>
  <c r="J27" i="1"/>
  <c r="I19" i="10"/>
  <c r="J26" i="7"/>
  <c r="I15" i="9"/>
  <c r="J24" i="7"/>
  <c r="J26" i="6"/>
  <c r="K15" i="2"/>
  <c r="K14" i="2"/>
  <c r="J26" i="1"/>
  <c r="J9" i="6"/>
  <c r="K11" i="2"/>
  <c r="J15" i="4"/>
  <c r="I9" i="10"/>
  <c r="J25" i="3"/>
  <c r="J9" i="3"/>
  <c r="I25" i="9"/>
  <c r="K23" i="1"/>
  <c r="J11" i="2"/>
  <c r="J22" i="4"/>
  <c r="K12" i="3"/>
  <c r="K28" i="2"/>
  <c r="I20" i="12"/>
  <c r="J23" i="3"/>
  <c r="J15" i="7"/>
  <c r="K12" i="2"/>
  <c r="I15" i="10"/>
  <c r="J9" i="4"/>
  <c r="I20" i="9"/>
  <c r="I10" i="9"/>
  <c r="K27" i="3"/>
  <c r="J8" i="2"/>
  <c r="J28" i="6"/>
  <c r="J21" i="3"/>
  <c r="K22" i="3"/>
  <c r="K26" i="1"/>
  <c r="K13" i="3"/>
  <c r="J14" i="6"/>
  <c r="K15" i="3"/>
  <c r="J22" i="1"/>
  <c r="I25" i="12"/>
  <c r="J28" i="4"/>
  <c r="K21" i="3"/>
  <c r="J18" i="3"/>
  <c r="K9" i="1"/>
  <c r="J10" i="6"/>
  <c r="J25" i="1"/>
  <c r="J27" i="2"/>
  <c r="K20" i="1"/>
  <c r="I27" i="10"/>
  <c r="J19" i="6"/>
  <c r="I16" i="12"/>
  <c r="J21" i="2"/>
  <c r="I19" i="12"/>
  <c r="K24" i="3"/>
  <c r="K18" i="1"/>
  <c r="I12" i="9"/>
  <c r="J18" i="7"/>
  <c r="K18" i="2"/>
  <c r="J24" i="6"/>
  <c r="J8" i="3"/>
  <c r="I21" i="9"/>
  <c r="J20" i="1"/>
  <c r="I22" i="12"/>
  <c r="J17" i="4"/>
  <c r="I17" i="10"/>
  <c r="K18" i="3"/>
  <c r="J13" i="4"/>
  <c r="I26" i="10"/>
  <c r="J19" i="4"/>
  <c r="J12" i="4"/>
  <c r="J17" i="3"/>
  <c r="I8" i="10"/>
  <c r="K24" i="1"/>
  <c r="I24" i="9"/>
  <c r="J10" i="4"/>
  <c r="J11" i="4"/>
  <c r="J20" i="7"/>
  <c r="J17" i="6"/>
  <c r="I22" i="10"/>
  <c r="J18" i="4"/>
  <c r="I11" i="12"/>
  <c r="J20" i="3"/>
  <c r="J25" i="4"/>
  <c r="J15" i="6"/>
  <c r="I14" i="12"/>
  <c r="K17" i="2"/>
  <c r="J8" i="7"/>
  <c r="J24" i="2"/>
  <c r="J28" i="3"/>
  <c r="J14" i="7"/>
  <c r="J14" i="3"/>
  <c r="J18" i="2"/>
  <c r="J26" i="4"/>
  <c r="J23" i="1"/>
  <c r="I14" i="10"/>
  <c r="J14" i="2"/>
  <c r="J23" i="7"/>
  <c r="J17" i="7"/>
  <c r="J10" i="2"/>
  <c r="J11" i="7"/>
  <c r="J13" i="2"/>
  <c r="J16" i="4"/>
  <c r="J16" i="7"/>
  <c r="J13" i="3"/>
  <c r="I14" i="9"/>
  <c r="I13" i="12"/>
  <c r="J23" i="6"/>
  <c r="J10" i="3"/>
  <c r="J12" i="1"/>
  <c r="K13" i="2"/>
  <c r="J25" i="7"/>
  <c r="J12" i="3"/>
  <c r="I9" i="12"/>
  <c r="J10" i="7"/>
  <c r="J16" i="3"/>
  <c r="K16" i="3"/>
  <c r="K21" i="2"/>
  <c r="K17" i="3"/>
  <c r="J26" i="2"/>
  <c r="J28" i="2"/>
  <c r="I22" i="9"/>
  <c r="I19" i="9"/>
  <c r="K16" i="2"/>
  <c r="J22" i="3"/>
  <c r="K16" i="1"/>
  <c r="I15" i="12"/>
  <c r="J19" i="1"/>
  <c r="I23" i="10"/>
  <c r="K29" i="3"/>
  <c r="I17" i="12"/>
  <c r="J21" i="6"/>
  <c r="J12" i="7"/>
  <c r="J17" i="1"/>
  <c r="J16" i="2"/>
  <c r="I21" i="12"/>
  <c r="J22" i="6"/>
  <c r="K13" i="1"/>
  <c r="K26" i="2"/>
  <c r="I28" i="9"/>
  <c r="J14" i="4"/>
  <c r="J27" i="6"/>
  <c r="J25" i="2"/>
  <c r="I27" i="12"/>
  <c r="K10" i="3"/>
  <c r="J11" i="6"/>
</calcChain>
</file>

<file path=xl/sharedStrings.xml><?xml version="1.0" encoding="utf-8"?>
<sst xmlns="http://schemas.openxmlformats.org/spreadsheetml/2006/main" count="1239" uniqueCount="291">
  <si>
    <t xml:space="preserve"> Total</t>
  </si>
  <si>
    <t>Probablity</t>
  </si>
  <si>
    <t> </t>
  </si>
  <si>
    <t>Number</t>
  </si>
  <si>
    <t>Person-years</t>
  </si>
  <si>
    <t>number of</t>
  </si>
  <si>
    <t>of dying</t>
  </si>
  <si>
    <t>dying</t>
  </si>
  <si>
    <t xml:space="preserve">lived </t>
  </si>
  <si>
    <t>person-years</t>
  </si>
  <si>
    <t>Expectation</t>
  </si>
  <si>
    <t>between</t>
  </si>
  <si>
    <t>surviving to</t>
  </si>
  <si>
    <t>lived above</t>
  </si>
  <si>
    <t>of life</t>
  </si>
  <si>
    <t>ages x to x+1</t>
  </si>
  <si>
    <t>age x</t>
  </si>
  <si>
    <t>at age x</t>
  </si>
  <si>
    <t>Age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</si>
  <si>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</si>
  <si>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</si>
  <si>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</si>
  <si>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</si>
  <si>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</si>
  <si>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</si>
  <si>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</si>
  <si>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</si>
  <si>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</si>
  <si>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</si>
  <si>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</si>
  <si>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</si>
  <si>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</si>
  <si>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</si>
  <si>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</si>
  <si>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</si>
  <si>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</si>
  <si>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</si>
  <si>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</si>
  <si>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</si>
  <si>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</si>
  <si>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</si>
  <si>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</si>
  <si>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</si>
  <si>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24-25</t>
  </si>
  <si>
    <t>25-26</t>
  </si>
  <si>
    <t>26-27</t>
  </si>
  <si>
    <t>27-28</t>
  </si>
  <si>
    <t>28-29</t>
  </si>
  <si>
    <t>29-30</t>
  </si>
  <si>
    <t>30-31</t>
  </si>
  <si>
    <t>31-32</t>
  </si>
  <si>
    <t>32-33</t>
  </si>
  <si>
    <t>33-34</t>
  </si>
  <si>
    <t>34-35</t>
  </si>
  <si>
    <t>35-36</t>
  </si>
  <si>
    <t>36-37</t>
  </si>
  <si>
    <t>37-38</t>
  </si>
  <si>
    <t>38-39</t>
  </si>
  <si>
    <t>39-40</t>
  </si>
  <si>
    <t>40-41</t>
  </si>
  <si>
    <t>41-42</t>
  </si>
  <si>
    <t>42-43</t>
  </si>
  <si>
    <t>43-44</t>
  </si>
  <si>
    <t>44-45</t>
  </si>
  <si>
    <t>45-46</t>
  </si>
  <si>
    <t>46-47</t>
  </si>
  <si>
    <t>47-48</t>
  </si>
  <si>
    <t>48-49</t>
  </si>
  <si>
    <t>49-50</t>
  </si>
  <si>
    <t>50-51</t>
  </si>
  <si>
    <t>51-52</t>
  </si>
  <si>
    <t>52-53</t>
  </si>
  <si>
    <t>53-54</t>
  </si>
  <si>
    <t>54-55</t>
  </si>
  <si>
    <t>55-56</t>
  </si>
  <si>
    <t>56-57</t>
  </si>
  <si>
    <t>57-58</t>
  </si>
  <si>
    <t>58-59</t>
  </si>
  <si>
    <t>59-60</t>
  </si>
  <si>
    <t>60-61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</si>
  <si>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</si>
  <si>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</si>
  <si>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</si>
  <si>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</si>
  <si>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</si>
  <si>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</si>
  <si>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</si>
  <si>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</si>
  <si>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</si>
  <si>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</si>
  <si>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</si>
  <si>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</si>
  <si>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</si>
  <si>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</si>
  <si>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</si>
  <si>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</si>
  <si>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</si>
  <si>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</si>
  <si>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</si>
  <si>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80-81</t>
  </si>
  <si>
    <t>81-82</t>
  </si>
  <si>
    <t>82-83</t>
  </si>
  <si>
    <t>83-84</t>
  </si>
  <si>
    <t>84-85</t>
  </si>
  <si>
    <t>85-86</t>
  </si>
  <si>
    <t>86-87</t>
  </si>
  <si>
    <t>87-88</t>
  </si>
  <si>
    <t>88-89</t>
  </si>
  <si>
    <t>89-90</t>
  </si>
  <si>
    <t>90-91</t>
  </si>
  <si>
    <t>91-92</t>
  </si>
  <si>
    <t>92-93</t>
  </si>
  <si>
    <t>93-94</t>
  </si>
  <si>
    <t>94-95</t>
  </si>
  <si>
    <t>95-96</t>
  </si>
  <si>
    <t>96-97</t>
  </si>
  <si>
    <t>97-98</t>
  </si>
  <si>
    <t>98-99</t>
  </si>
  <si>
    <t>99-100</t>
  </si>
  <si>
    <t>100 and over</t>
  </si>
  <si>
    <t>q(x)</t>
  </si>
  <si>
    <t>l(x)</t>
  </si>
  <si>
    <t>d(x)</t>
  </si>
  <si>
    <t>L(x)</t>
  </si>
  <si>
    <t>T(x)</t>
  </si>
  <si>
    <t>e(x)</t>
  </si>
  <si>
    <t>Table 3. Life table for females: United States, 2005</t>
  </si>
  <si>
    <t>npx</t>
  </si>
  <si>
    <t>x</t>
  </si>
  <si>
    <t>lx</t>
  </si>
  <si>
    <t>Table 2. Life table for males: United States, 2005</t>
  </si>
  <si>
    <t>qx</t>
  </si>
  <si>
    <t>dx</t>
  </si>
  <si>
    <t>Lx</t>
  </si>
  <si>
    <t>Tx</t>
  </si>
  <si>
    <t>ex</t>
  </si>
  <si>
    <t>Male Intercensal 2005</t>
  </si>
  <si>
    <t>Female Intercensal 2005</t>
  </si>
  <si>
    <t>Male NVSS 2005</t>
  </si>
  <si>
    <t>Female NVSS 2005</t>
  </si>
  <si>
    <t>Table 2. Life table for males: United States, 2014</t>
  </si>
  <si>
    <t>Age (years)</t>
  </si>
  <si>
    <t>Probability of dying between ages x and x + 1</t>
  </si>
  <si>
    <t>Number surviving to age x</t>
  </si>
  <si>
    <t>Number dying between ages x and x + 1</t>
  </si>
  <si>
    <t>Person-years lived between ages x and x + 1</t>
  </si>
  <si>
    <t>Total number of person-years lived above age x</t>
  </si>
  <si>
    <t>Expectation of life at age x</t>
  </si>
  <si>
    <t>SOURCE: NCHS, National Vital Statistics System, Mortality.</t>
  </si>
  <si>
    <t>Table 3. Life table for females: United States, 2014</t>
  </si>
  <si>
    <t>Male NVSS 2014</t>
  </si>
  <si>
    <t>Female NVSS 2014</t>
  </si>
  <si>
    <t>FemaleNHIS20002010_Unweighted</t>
  </si>
  <si>
    <t>MaleNHIS20002010_Unweighted</t>
  </si>
  <si>
    <t>FemaleNHIS20102018_Unweighted</t>
  </si>
  <si>
    <t>MaleNHIS20102018_Unweighted</t>
  </si>
  <si>
    <t>FemaleNHIS20002010_NB_Unweighted</t>
  </si>
  <si>
    <t>MaleNHIS20002010_NB_Unweighted</t>
  </si>
  <si>
    <t>FemaleNHIS20102018_NB_Unweighted</t>
  </si>
  <si>
    <t>MaleNHIS20102018_NB_Unweighted</t>
  </si>
  <si>
    <t>FemaleNHIS20002010_Weighted</t>
  </si>
  <si>
    <t>MaleNHIS20002010_Weighted</t>
  </si>
  <si>
    <t>FemaleNHIS20102018_Weighted</t>
  </si>
  <si>
    <t>MaleNHIS20102018_Weighted</t>
  </si>
  <si>
    <t>FemaleNHIS20002010_NB_Weighted</t>
  </si>
  <si>
    <t>MaleNHIS20002010_NB_Weighted</t>
  </si>
  <si>
    <t>FemaleNHIS20102018_NB_Weighted</t>
  </si>
  <si>
    <t>MaleNHIS20102018_NB_Weighted</t>
  </si>
  <si>
    <t>nMx</t>
  </si>
  <si>
    <t>Table 2. Life table for males: United States, 2015</t>
  </si>
  <si>
    <r>
      <t xml:space="preserve">Probability of dying between ages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and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+ 1</t>
    </r>
  </si>
  <si>
    <r>
      <t xml:space="preserve">Number surviving to age </t>
    </r>
    <r>
      <rPr>
        <i/>
        <sz val="10"/>
        <rFont val="Courier New"/>
        <family val="3"/>
      </rPr>
      <t>x</t>
    </r>
  </si>
  <si>
    <r>
      <t xml:space="preserve">Number dying between ages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and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+ 1</t>
    </r>
  </si>
  <si>
    <t>Person–years lived between ages x and x + 1</t>
  </si>
  <si>
    <t>Total number of person–years lived above age x</t>
  </si>
  <si>
    <r>
      <t xml:space="preserve">Expectation of life at age </t>
    </r>
    <r>
      <rPr>
        <i/>
        <sz val="10"/>
        <rFont val="Courier New"/>
        <family val="3"/>
      </rPr>
      <t>x</t>
    </r>
  </si>
  <si>
    <r>
      <t>q</t>
    </r>
    <r>
      <rPr>
        <i/>
        <vertAlign val="subscript"/>
        <sz val="10"/>
        <rFont val="Courier New"/>
        <family val="3"/>
      </rPr>
      <t>x</t>
    </r>
  </si>
  <si>
    <r>
      <t>l</t>
    </r>
    <r>
      <rPr>
        <i/>
        <vertAlign val="subscript"/>
        <sz val="10"/>
        <rFont val="Courier New"/>
        <family val="3"/>
      </rPr>
      <t>x</t>
    </r>
  </si>
  <si>
    <r>
      <t>d</t>
    </r>
    <r>
      <rPr>
        <i/>
        <vertAlign val="subscript"/>
        <sz val="10"/>
        <rFont val="Courier New"/>
        <family val="3"/>
      </rPr>
      <t>x</t>
    </r>
  </si>
  <si>
    <r>
      <t>L</t>
    </r>
    <r>
      <rPr>
        <i/>
        <vertAlign val="subscript"/>
        <sz val="10"/>
        <rFont val="Courier New"/>
        <family val="3"/>
      </rPr>
      <t>x</t>
    </r>
  </si>
  <si>
    <r>
      <t>T</t>
    </r>
    <r>
      <rPr>
        <i/>
        <vertAlign val="subscript"/>
        <sz val="10"/>
        <rFont val="Courier New"/>
        <family val="3"/>
      </rPr>
      <t>x</t>
    </r>
  </si>
  <si>
    <r>
      <t>e</t>
    </r>
    <r>
      <rPr>
        <i/>
        <vertAlign val="subscript"/>
        <sz val="10"/>
        <rFont val="Courier New"/>
        <family val="3"/>
      </rPr>
      <t>x</t>
    </r>
  </si>
  <si>
    <t>0–1</t>
  </si>
  <si>
    <t>1–2</t>
  </si>
  <si>
    <t>2–3</t>
  </si>
  <si>
    <t>3–4</t>
  </si>
  <si>
    <t>4–5</t>
  </si>
  <si>
    <t>5–6</t>
  </si>
  <si>
    <t>6–7</t>
  </si>
  <si>
    <t>7–8</t>
  </si>
  <si>
    <t>8–9</t>
  </si>
  <si>
    <t>9–10</t>
  </si>
  <si>
    <t>10–11</t>
  </si>
  <si>
    <t>11–12</t>
  </si>
  <si>
    <t>12–13</t>
  </si>
  <si>
    <t>13–14</t>
  </si>
  <si>
    <t>14–15</t>
  </si>
  <si>
    <t>15–16</t>
  </si>
  <si>
    <t>16–17</t>
  </si>
  <si>
    <t>17–18</t>
  </si>
  <si>
    <t>18–19</t>
  </si>
  <si>
    <t>19–20</t>
  </si>
  <si>
    <t>20–21</t>
  </si>
  <si>
    <t>21–22</t>
  </si>
  <si>
    <t>22–23</t>
  </si>
  <si>
    <t>23–24</t>
  </si>
  <si>
    <t>24–25</t>
  </si>
  <si>
    <t>25–26</t>
  </si>
  <si>
    <t>26–27</t>
  </si>
  <si>
    <t>27–28</t>
  </si>
  <si>
    <t>28–29</t>
  </si>
  <si>
    <t>29–30</t>
  </si>
  <si>
    <t>30–31</t>
  </si>
  <si>
    <t>31–32</t>
  </si>
  <si>
    <t>32–33</t>
  </si>
  <si>
    <t>33–34</t>
  </si>
  <si>
    <t>34–35</t>
  </si>
  <si>
    <t>35–36</t>
  </si>
  <si>
    <t>36–37</t>
  </si>
  <si>
    <t>37–38</t>
  </si>
  <si>
    <t>38–39</t>
  </si>
  <si>
    <t>39–40</t>
  </si>
  <si>
    <t>40–41</t>
  </si>
  <si>
    <t>41–42</t>
  </si>
  <si>
    <t>42–43</t>
  </si>
  <si>
    <t>43–44</t>
  </si>
  <si>
    <t>44–45</t>
  </si>
  <si>
    <t>45–46</t>
  </si>
  <si>
    <t>46–47</t>
  </si>
  <si>
    <t>47–48</t>
  </si>
  <si>
    <t>48–49</t>
  </si>
  <si>
    <t>49–50</t>
  </si>
  <si>
    <t>50–51</t>
  </si>
  <si>
    <t>51–52</t>
  </si>
  <si>
    <t>52–53</t>
  </si>
  <si>
    <t>53–54</t>
  </si>
  <si>
    <t>54–55</t>
  </si>
  <si>
    <t>55–56</t>
  </si>
  <si>
    <t>56–57</t>
  </si>
  <si>
    <t>57–58</t>
  </si>
  <si>
    <t>58–59</t>
  </si>
  <si>
    <t>59–60</t>
  </si>
  <si>
    <t>60–61</t>
  </si>
  <si>
    <t>61–62</t>
  </si>
  <si>
    <t>62–63</t>
  </si>
  <si>
    <t>63–64</t>
  </si>
  <si>
    <t>64–65</t>
  </si>
  <si>
    <t>65–66</t>
  </si>
  <si>
    <t>66–67</t>
  </si>
  <si>
    <t>67–68</t>
  </si>
  <si>
    <t>68–69</t>
  </si>
  <si>
    <t>69–70</t>
  </si>
  <si>
    <t>70–71</t>
  </si>
  <si>
    <t>71–72</t>
  </si>
  <si>
    <t>72–73</t>
  </si>
  <si>
    <t>73–74</t>
  </si>
  <si>
    <t>74–75</t>
  </si>
  <si>
    <t>75–76</t>
  </si>
  <si>
    <t>76–77</t>
  </si>
  <si>
    <t>77–78</t>
  </si>
  <si>
    <t>78–79</t>
  </si>
  <si>
    <t>79–80</t>
  </si>
  <si>
    <t>80–81</t>
  </si>
  <si>
    <t>81–82</t>
  </si>
  <si>
    <t>82–83</t>
  </si>
  <si>
    <t>83–84</t>
  </si>
  <si>
    <t>84–85</t>
  </si>
  <si>
    <t>85–86</t>
  </si>
  <si>
    <t>86–87</t>
  </si>
  <si>
    <t>87–88</t>
  </si>
  <si>
    <t>88–89</t>
  </si>
  <si>
    <t>89–90</t>
  </si>
  <si>
    <t>90–91</t>
  </si>
  <si>
    <t>91–92</t>
  </si>
  <si>
    <t>92–93</t>
  </si>
  <si>
    <t>93–94</t>
  </si>
  <si>
    <t>94–95</t>
  </si>
  <si>
    <t>95–96</t>
  </si>
  <si>
    <t>96–97</t>
  </si>
  <si>
    <t>97–98</t>
  </si>
  <si>
    <t>98–99</t>
  </si>
  <si>
    <t>99–100</t>
  </si>
  <si>
    <t>Table 3. Life table for females: United States, 2015</t>
  </si>
  <si>
    <t>Table 3. Life table for females: United States, 2013</t>
  </si>
  <si>
    <t>Table 2. Life table for males: United States, 2013</t>
  </si>
  <si>
    <r>
      <t xml:space="preserve">Person-years lived between ages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and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+ 1</t>
    </r>
  </si>
  <si>
    <r>
      <t xml:space="preserve">Total number of person-years lived above age </t>
    </r>
    <r>
      <rPr>
        <i/>
        <sz val="10"/>
        <rFont val="Courier New"/>
        <family val="3"/>
      </rPr>
      <t>x</t>
    </r>
  </si>
  <si>
    <t>Female NVSS 2013</t>
  </si>
  <si>
    <t>Male NVSS 2013</t>
  </si>
  <si>
    <t>Female NVSS 2015</t>
  </si>
  <si>
    <t>Male NVSS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</si>
</sst>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000"/>
    <numFmt numFmtId="166" formatCode="#,##0.00000"/>
    <numFmt numFmtId="167" formatCode="#,##0.00000000000"/>
    <numFmt numFmtId="168" formatCode="#,##0.0000000"/>
    <numFmt numFmtId="169" formatCode="#,##0.00000000"/>
    <numFmt numFmtId="170" formatCode="#,##0.0000000000"/>
    <numFmt numFmtId="171" formatCode="#,##0.000000000000"/>
  </numFmts>
  <fonts count="13" x14ac:knownFonts="1">
    <font>
      <sz val="12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</font>
    <font>
      <sz val="10"/>
      <color theme="1"/>
      <name val="Courier New"/>
      <family val="3"/>
    </font>
    <font>
      <sz val="10"/>
      <name val="Courier New"/>
      <family val="3"/>
    </font>
    <font>
      <i/>
      <sz val="10"/>
      <name val="Courier New"/>
      <family val="3"/>
    </font>
    <font>
      <sz val="10"/>
      <color rgb="FF000000"/>
      <name val="Courier New"/>
      <family val="3"/>
    </font>
    <font>
      <i/>
      <vertAlign val="subscript"/>
      <sz val="10"/>
      <name val="Courier New"/>
      <family val="3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" fontId="2" fillId="0" borderId="0"/>
    <xf numFmtId="0" fontId="1" fillId="0" borderId="12"/>
    <xf numFmtId="3" fontId="2" fillId="0" borderId="12"/>
  </cellStyleXfs>
  <cellXfs count="83">
    <xf numFmtId="0" fontId="0" fillId="0" borderId="0" xfId="0"/>
    <xf numFmtId="3" fontId="2" fillId="0" borderId="0" xfId="1"/>
    <xf numFmtId="3" fontId="3" fillId="0" borderId="0" xfId="1" applyFont="1"/>
    <xf numFmtId="165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4" fillId="0" borderId="1" xfId="1" applyFont="1" applyBorder="1" applyAlignment="1">
      <alignment horizontal="center"/>
    </xf>
    <xf numFmtId="3" fontId="3" fillId="0" borderId="0" xfId="1" applyFont="1" applyAlignment="1">
      <alignment horizontal="center"/>
    </xf>
    <xf numFmtId="3" fontId="3" fillId="0" borderId="2" xfId="1" applyFont="1" applyBorder="1"/>
    <xf numFmtId="3" fontId="3" fillId="0" borderId="3" xfId="1" applyFont="1" applyBorder="1" applyAlignment="1">
      <alignment horizontal="center"/>
    </xf>
    <xf numFmtId="3" fontId="4" fillId="0" borderId="4" xfId="1" applyFont="1" applyBorder="1" applyAlignment="1">
      <alignment horizontal="center"/>
    </xf>
    <xf numFmtId="3" fontId="3" fillId="0" borderId="5" xfId="1" applyFont="1" applyBorder="1"/>
    <xf numFmtId="3" fontId="3" fillId="0" borderId="6" xfId="1" applyFont="1" applyBorder="1"/>
    <xf numFmtId="3" fontId="3" fillId="0" borderId="7" xfId="1" applyFont="1" applyBorder="1"/>
    <xf numFmtId="3" fontId="3" fillId="0" borderId="6" xfId="1" applyFont="1" applyBorder="1" applyAlignment="1">
      <alignment horizontal="center"/>
    </xf>
    <xf numFmtId="3" fontId="3" fillId="0" borderId="8" xfId="1" applyFont="1" applyBorder="1"/>
    <xf numFmtId="3" fontId="3" fillId="0" borderId="9" xfId="1" applyFont="1" applyBorder="1" applyAlignment="1">
      <alignment horizontal="center"/>
    </xf>
    <xf numFmtId="3" fontId="3" fillId="0" borderId="10" xfId="1" applyFont="1" applyBorder="1"/>
    <xf numFmtId="3" fontId="4" fillId="0" borderId="11" xfId="1" applyFont="1" applyBorder="1" applyAlignment="1">
      <alignment horizontal="center"/>
    </xf>
    <xf numFmtId="3" fontId="3" fillId="0" borderId="2" xfId="1" applyFont="1" applyBorder="1" applyAlignment="1">
      <alignment horizontal="left"/>
    </xf>
    <xf numFmtId="165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3" fontId="3" fillId="0" borderId="10" xfId="1" applyFont="1" applyBorder="1" applyAlignment="1">
      <alignment horizontal="left"/>
    </xf>
    <xf numFmtId="164" fontId="3" fillId="0" borderId="11" xfId="0" applyNumberFormat="1" applyFont="1" applyBorder="1" applyAlignment="1">
      <alignment horizontal="center"/>
    </xf>
    <xf numFmtId="3" fontId="5" fillId="0" borderId="0" xfId="1" applyFont="1"/>
    <xf numFmtId="166" fontId="2" fillId="0" borderId="0" xfId="1" applyNumberFormat="1"/>
    <xf numFmtId="167" fontId="2" fillId="0" borderId="0" xfId="1" applyNumberFormat="1" applyAlignment="1">
      <alignment horizontal="right" indent="1"/>
    </xf>
    <xf numFmtId="3" fontId="0" fillId="0" borderId="0" xfId="0" applyNumberFormat="1"/>
    <xf numFmtId="16" fontId="0" fillId="0" borderId="0" xfId="0" applyNumberFormat="1"/>
    <xf numFmtId="17" fontId="0" fillId="0" borderId="0" xfId="0" applyNumberFormat="1"/>
    <xf numFmtId="2" fontId="6" fillId="0" borderId="12" xfId="0" applyNumberFormat="1" applyFont="1" applyBorder="1"/>
    <xf numFmtId="168" fontId="2" fillId="0" borderId="0" xfId="1" applyNumberFormat="1"/>
    <xf numFmtId="169" fontId="2" fillId="0" borderId="0" xfId="1" applyNumberFormat="1"/>
    <xf numFmtId="170" fontId="2" fillId="0" borderId="0" xfId="1" applyNumberFormat="1"/>
    <xf numFmtId="171" fontId="2" fillId="0" borderId="0" xfId="1" applyNumberFormat="1"/>
    <xf numFmtId="0" fontId="7" fillId="0" borderId="2" xfId="2" applyFont="1" applyBorder="1"/>
    <xf numFmtId="16" fontId="7" fillId="0" borderId="2" xfId="2" quotePrefix="1" applyNumberFormat="1" applyFont="1" applyBorder="1"/>
    <xf numFmtId="16" fontId="7" fillId="0" borderId="10" xfId="2" applyNumberFormat="1" applyFont="1" applyBorder="1"/>
    <xf numFmtId="165" fontId="8" fillId="0" borderId="5" xfId="3" applyNumberFormat="1" applyFont="1" applyBorder="1" applyAlignment="1">
      <alignment horizontal="center" wrapText="1"/>
    </xf>
    <xf numFmtId="3" fontId="8" fillId="0" borderId="6" xfId="3" applyFont="1" applyBorder="1" applyAlignment="1">
      <alignment horizontal="center" wrapText="1"/>
    </xf>
    <xf numFmtId="3" fontId="8" fillId="0" borderId="8" xfId="3" applyFont="1" applyBorder="1" applyAlignment="1">
      <alignment horizontal="center" wrapText="1"/>
    </xf>
    <xf numFmtId="165" fontId="9" fillId="0" borderId="13" xfId="3" applyNumberFormat="1" applyFont="1" applyBorder="1" applyAlignment="1">
      <alignment horizontal="center"/>
    </xf>
    <xf numFmtId="3" fontId="9" fillId="0" borderId="14" xfId="3" applyFont="1" applyBorder="1" applyAlignment="1">
      <alignment horizontal="center"/>
    </xf>
    <xf numFmtId="3" fontId="9" fillId="0" borderId="15" xfId="3" applyFont="1" applyBorder="1" applyAlignment="1">
      <alignment horizontal="center"/>
    </xf>
    <xf numFmtId="165" fontId="7" fillId="0" borderId="12" xfId="2" applyNumberFormat="1" applyFont="1"/>
    <xf numFmtId="3" fontId="7" fillId="0" borderId="12" xfId="2" applyNumberFormat="1" applyFont="1"/>
    <xf numFmtId="165" fontId="7" fillId="0" borderId="1" xfId="2" applyNumberFormat="1" applyFont="1" applyBorder="1"/>
    <xf numFmtId="3" fontId="7" fillId="0" borderId="1" xfId="2" applyNumberFormat="1" applyFont="1" applyBorder="1"/>
    <xf numFmtId="164" fontId="7" fillId="0" borderId="8" xfId="2" applyNumberFormat="1" applyFont="1" applyBorder="1"/>
    <xf numFmtId="164" fontId="7" fillId="0" borderId="9" xfId="2" applyNumberFormat="1" applyFont="1" applyBorder="1"/>
    <xf numFmtId="164" fontId="7" fillId="0" borderId="11" xfId="2" applyNumberFormat="1" applyFont="1" applyBorder="1"/>
    <xf numFmtId="0" fontId="10" fillId="0" borderId="12" xfId="2" applyFont="1"/>
    <xf numFmtId="0" fontId="7" fillId="0" borderId="12" xfId="2" applyFont="1"/>
    <xf numFmtId="3" fontId="9" fillId="0" borderId="12" xfId="3" applyFont="1" applyAlignment="1">
      <alignment horizontal="center"/>
    </xf>
    <xf numFmtId="3" fontId="8" fillId="0" borderId="5" xfId="3" applyFont="1" applyBorder="1" applyAlignment="1">
      <alignment horizontal="center" wrapText="1"/>
    </xf>
    <xf numFmtId="3" fontId="9" fillId="0" borderId="13" xfId="3" applyFont="1" applyBorder="1" applyAlignment="1">
      <alignment horizontal="center"/>
    </xf>
    <xf numFmtId="3" fontId="9" fillId="0" borderId="1" xfId="3" applyFont="1" applyBorder="1" applyAlignment="1">
      <alignment horizontal="center"/>
    </xf>
    <xf numFmtId="3" fontId="8" fillId="0" borderId="16" xfId="3" applyFont="1" applyBorder="1" applyAlignment="1">
      <alignment horizontal="center" wrapText="1"/>
    </xf>
    <xf numFmtId="0" fontId="7" fillId="0" borderId="2" xfId="2" applyFont="1" applyBorder="1" applyAlignment="1">
      <alignment horizontal="left"/>
    </xf>
    <xf numFmtId="16" fontId="7" fillId="0" borderId="2" xfId="2" quotePrefix="1" applyNumberFormat="1" applyFont="1" applyBorder="1" applyAlignment="1">
      <alignment horizontal="left"/>
    </xf>
    <xf numFmtId="16" fontId="7" fillId="0" borderId="10" xfId="2" applyNumberFormat="1" applyFont="1" applyBorder="1" applyAlignment="1">
      <alignment horizontal="left"/>
    </xf>
    <xf numFmtId="165" fontId="7" fillId="0" borderId="12" xfId="2" applyNumberFormat="1" applyFont="1" applyAlignment="1">
      <alignment horizontal="right"/>
    </xf>
    <xf numFmtId="3" fontId="7" fillId="0" borderId="12" xfId="2" applyNumberFormat="1" applyFont="1" applyAlignment="1">
      <alignment horizontal="right"/>
    </xf>
    <xf numFmtId="164" fontId="7" fillId="0" borderId="12" xfId="2" applyNumberFormat="1" applyFont="1" applyAlignment="1">
      <alignment horizontal="right"/>
    </xf>
    <xf numFmtId="165" fontId="7" fillId="0" borderId="1" xfId="2" applyNumberFormat="1" applyFont="1" applyBorder="1" applyAlignment="1">
      <alignment horizontal="right"/>
    </xf>
    <xf numFmtId="3" fontId="7" fillId="0" borderId="1" xfId="2" applyNumberFormat="1" applyFont="1" applyBorder="1" applyAlignment="1">
      <alignment horizontal="right"/>
    </xf>
    <xf numFmtId="0" fontId="1" fillId="0" borderId="1" xfId="2" applyBorder="1" applyAlignment="1">
      <alignment horizontal="left"/>
    </xf>
    <xf numFmtId="0" fontId="10" fillId="0" borderId="12" xfId="2" applyFont="1" applyAlignment="1">
      <alignment horizontal="left"/>
    </xf>
    <xf numFmtId="3" fontId="9" fillId="0" borderId="16" xfId="3" applyFont="1" applyBorder="1" applyAlignment="1">
      <alignment horizontal="center"/>
    </xf>
    <xf numFmtId="0" fontId="1" fillId="0" borderId="12" xfId="2" applyAlignment="1">
      <alignment horizontal="left"/>
    </xf>
    <xf numFmtId="0" fontId="7" fillId="0" borderId="12" xfId="2" applyFont="1" applyAlignment="1">
      <alignment horizontal="left" wrapText="1"/>
    </xf>
    <xf numFmtId="0" fontId="12" fillId="0" borderId="12" xfId="2" applyFont="1" applyAlignment="1">
      <alignment horizontal="left" wrapText="1"/>
    </xf>
    <xf numFmtId="0" fontId="10" fillId="0" borderId="1" xfId="2" applyFont="1" applyBorder="1" applyAlignment="1">
      <alignment horizontal="left"/>
    </xf>
    <xf numFmtId="0" fontId="1" fillId="0" borderId="1" xfId="2" applyBorder="1" applyAlignment="1">
      <alignment horizontal="left"/>
    </xf>
    <xf numFmtId="3" fontId="8" fillId="0" borderId="6" xfId="3" applyFont="1" applyBorder="1" applyAlignment="1">
      <alignment horizontal="center"/>
    </xf>
    <xf numFmtId="0" fontId="1" fillId="0" borderId="4" xfId="2" applyBorder="1"/>
    <xf numFmtId="0" fontId="7" fillId="0" borderId="12" xfId="2" applyFont="1" applyAlignment="1">
      <alignment wrapText="1"/>
    </xf>
    <xf numFmtId="0" fontId="1" fillId="0" borderId="12" xfId="2" applyAlignment="1">
      <alignment wrapText="1"/>
    </xf>
    <xf numFmtId="0" fontId="10" fillId="0" borderId="1" xfId="2" applyFont="1" applyBorder="1"/>
    <xf numFmtId="0" fontId="7" fillId="0" borderId="1" xfId="2" applyFont="1" applyBorder="1"/>
    <xf numFmtId="0" fontId="7" fillId="0" borderId="4" xfId="2" applyFont="1" applyBorder="1"/>
    <xf numFmtId="0" fontId="10" fillId="0" borderId="12" xfId="2" applyFont="1" applyBorder="1" applyAlignment="1">
      <alignment horizontal="left"/>
    </xf>
    <xf numFmtId="0" fontId="1" fillId="0" borderId="12" xfId="2" applyBorder="1" applyAlignment="1">
      <alignment horizontal="left"/>
    </xf>
  </cellXfs>
  <cellStyles count="4">
    <cellStyle name="Normal" xfId="0" builtinId="0"/>
    <cellStyle name="Normal 2" xfId="2" xr:uid="{E52311BF-2E34-41B7-8EAE-CE1D79DB1901}"/>
    <cellStyle name="Normal_Tb 2" xfId="1" xr:uid="{00000000-0005-0000-0000-000001000000}"/>
    <cellStyle name="Normal_Tb 2 2" xfId="3" xr:uid="{837F5E0E-9D10-4DC7-82DF-0F934CC2A5A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FF39-E556-4CB0-AB83-A2948D534851}">
  <sheetPr>
    <pageSetUpPr autoPageBreaks="0"/>
  </sheetPr>
  <dimension ref="A1:K515"/>
  <sheetViews>
    <sheetView showOutlineSymbols="0" topLeftCell="A6" zoomScale="87" workbookViewId="0">
      <selection activeCell="J14" sqref="J14:J28"/>
    </sheetView>
  </sheetViews>
  <sheetFormatPr defaultColWidth="9.69140625" defaultRowHeight="15.5" x14ac:dyDescent="0.35"/>
  <cols>
    <col min="1" max="7" width="10.765625" style="1" customWidth="1"/>
    <col min="8" max="8" width="9.69140625" style="1"/>
    <col min="9" max="9" width="15.69140625" style="1" bestFit="1" customWidth="1"/>
    <col min="10" max="10" width="14.23046875" style="25" bestFit="1" customWidth="1"/>
    <col min="11" max="11" width="14.4609375" style="1" customWidth="1"/>
    <col min="12" max="16384" width="9.69140625" style="1"/>
  </cols>
  <sheetData>
    <row r="1" spans="1:11" x14ac:dyDescent="0.35">
      <c r="A1" s="24" t="s">
        <v>126</v>
      </c>
      <c r="B1" s="2"/>
      <c r="C1" s="2"/>
      <c r="D1" s="2"/>
      <c r="E1" s="2"/>
      <c r="F1" s="2"/>
      <c r="G1" s="2"/>
    </row>
    <row r="2" spans="1:11" x14ac:dyDescent="0.35">
      <c r="A2" s="10"/>
      <c r="B2" s="11"/>
      <c r="C2" s="12"/>
      <c r="D2" s="11"/>
      <c r="E2" s="12"/>
      <c r="F2" s="13" t="s">
        <v>0</v>
      </c>
      <c r="G2" s="14"/>
    </row>
    <row r="3" spans="1:11" x14ac:dyDescent="0.35">
      <c r="A3" s="7"/>
      <c r="B3" s="8" t="s">
        <v>1</v>
      </c>
      <c r="C3" s="6" t="s">
        <v>2</v>
      </c>
      <c r="D3" s="8" t="s">
        <v>3</v>
      </c>
      <c r="E3" s="6" t="s">
        <v>4</v>
      </c>
      <c r="F3" s="8" t="s">
        <v>5</v>
      </c>
      <c r="G3" s="15" t="s">
        <v>2</v>
      </c>
    </row>
    <row r="4" spans="1:11" x14ac:dyDescent="0.35">
      <c r="A4" s="7"/>
      <c r="B4" s="8" t="s">
        <v>6</v>
      </c>
      <c r="C4" s="6" t="s">
        <v>3</v>
      </c>
      <c r="D4" s="8" t="s">
        <v>7</v>
      </c>
      <c r="E4" s="6" t="s">
        <v>8</v>
      </c>
      <c r="F4" s="8" t="s">
        <v>9</v>
      </c>
      <c r="G4" s="15" t="s">
        <v>10</v>
      </c>
    </row>
    <row r="5" spans="1:11" x14ac:dyDescent="0.35">
      <c r="A5" s="7"/>
      <c r="B5" s="8" t="s">
        <v>11</v>
      </c>
      <c r="C5" s="6" t="s">
        <v>12</v>
      </c>
      <c r="D5" s="8" t="s">
        <v>11</v>
      </c>
      <c r="E5" s="6" t="s">
        <v>11</v>
      </c>
      <c r="F5" s="8" t="s">
        <v>13</v>
      </c>
      <c r="G5" s="15" t="s">
        <v>14</v>
      </c>
    </row>
    <row r="6" spans="1:11" x14ac:dyDescent="0.35">
      <c r="A6" s="7"/>
      <c r="B6" s="8" t="s">
        <v>15</v>
      </c>
      <c r="C6" s="6" t="s">
        <v>16</v>
      </c>
      <c r="D6" s="8" t="s">
        <v>15</v>
      </c>
      <c r="E6" s="6" t="s">
        <v>15</v>
      </c>
      <c r="F6" s="8" t="s">
        <v>16</v>
      </c>
      <c r="G6" s="15" t="s">
        <v>17</v>
      </c>
    </row>
    <row r="7" spans="1:11" x14ac:dyDescent="0.35">
      <c r="A7" s="16" t="s">
        <v>18</v>
      </c>
      <c r="B7" s="9" t="s">
        <v>120</v>
      </c>
      <c r="C7" s="5" t="s">
        <v>121</v>
      </c>
      <c r="D7" s="9" t="s">
        <v>122</v>
      </c>
      <c r="E7" s="5" t="s">
        <v>123</v>
      </c>
      <c r="F7" s="9" t="s">
        <v>124</v>
      </c>
      <c r="G7" s="17" t="s">
        <v>125</v>
      </c>
      <c r="I7" s="1" t="s">
        <v>168</v>
      </c>
      <c r="J7" s="25" t="s">
        <v>168</v>
      </c>
      <c r="K7" s="25" t="s">
        <v>168</v>
      </c>
    </row>
    <row r="8" spans="1:11" x14ac:dyDescent="0.35">
      <c r="A8" s="18" t="s">
        <v>19</v>
      </c>
      <c r="B8" s="19">
        <v>6.1562615446746297E-3</v>
      </c>
      <c r="C8" s="20">
        <v>100000</v>
      </c>
      <c r="D8" s="20">
        <v>615.62615966796898</v>
      </c>
      <c r="E8" s="20">
        <v>99460.7109375</v>
      </c>
      <c r="F8" s="20">
        <v>8008756</v>
      </c>
      <c r="G8" s="21">
        <v>80.087562561035199</v>
      </c>
      <c r="I8" s="31">
        <f>SUM(D8:D12)/(SUM(E8:E12))</f>
        <v>1.4441094708016078E-3</v>
      </c>
      <c r="J8" s="32">
        <f ca="1">SUM(INDIRECT("D"&amp;((ROW(A8)-8)*5+8)&amp;":D"&amp;((ROW(A8)-8)*5+12)))/SUM(INDIRECT("E"&amp;((ROW(A8)-8)*5+8)&amp;":E"&amp;((ROW(A8)-8)*5+12)))</f>
        <v>1.4441094708016078E-3</v>
      </c>
      <c r="K8" s="32">
        <f ca="1">SUM(INDIRECT("D"&amp;((ROW(B8)-8)*5+8)&amp;":D"&amp;((ROW(B8)-8)*5+12)))/SUM(INDIRECT("E"&amp;((ROW(B8)-8)*5+8)&amp;":E"&amp;((ROW(B8)-8)*5+12)))</f>
        <v>1.4441094708016078E-3</v>
      </c>
    </row>
    <row r="9" spans="1:11" x14ac:dyDescent="0.35">
      <c r="A9" s="18" t="s">
        <v>20</v>
      </c>
      <c r="B9" s="19">
        <v>4.1720637818798401E-4</v>
      </c>
      <c r="C9" s="20">
        <v>99384.375</v>
      </c>
      <c r="D9" s="20">
        <v>41.463794708252003</v>
      </c>
      <c r="E9" s="20">
        <v>99363.640625</v>
      </c>
      <c r="F9" s="20">
        <v>7909295</v>
      </c>
      <c r="G9" s="21">
        <v>79.5828857421875</v>
      </c>
      <c r="I9" s="26">
        <f>SUM(D13:D17)/SUM(E13:E17)</f>
        <v>1.3546276336761273E-4</v>
      </c>
      <c r="J9" s="32">
        <f t="shared" ref="J9:K28" ca="1" si="0">SUM(INDIRECT("D"&amp;((ROW(A9)-8)*5+8)&amp;":D"&amp;((ROW(A9)-8)*5+12)))/SUM(INDIRECT("E"&amp;((ROW(A9)-8)*5+8)&amp;":E"&amp;((ROW(A9)-8)*5+12)))</f>
        <v>1.3546276336761273E-4</v>
      </c>
      <c r="K9" s="32">
        <f t="shared" ca="1" si="0"/>
        <v>1.3546276336761273E-4</v>
      </c>
    </row>
    <row r="10" spans="1:11" x14ac:dyDescent="0.35">
      <c r="A10" s="18" t="s">
        <v>21</v>
      </c>
      <c r="B10" s="19">
        <v>2.6025154511444298E-4</v>
      </c>
      <c r="C10" s="20">
        <v>99342.9140625</v>
      </c>
      <c r="D10" s="20">
        <v>25.8541469573975</v>
      </c>
      <c r="E10" s="20">
        <v>99329.984375</v>
      </c>
      <c r="F10" s="20">
        <v>7809931.5</v>
      </c>
      <c r="G10" s="21">
        <v>78.615890502929702</v>
      </c>
      <c r="I10" s="26">
        <f>SUM(D18:D22)/SUM(E18:E22)</f>
        <v>1.4130894587216264E-4</v>
      </c>
      <c r="J10" s="32">
        <f t="shared" ca="1" si="0"/>
        <v>1.4130894587216264E-4</v>
      </c>
      <c r="K10" s="32">
        <f t="shared" ca="1" si="0"/>
        <v>1.4130894587216264E-4</v>
      </c>
    </row>
    <row r="11" spans="1:11" x14ac:dyDescent="0.35">
      <c r="A11" s="18" t="s">
        <v>22</v>
      </c>
      <c r="B11" s="19">
        <v>1.85277182026766E-4</v>
      </c>
      <c r="C11" s="20">
        <v>99317.0625</v>
      </c>
      <c r="D11" s="20">
        <v>18.401185989379901</v>
      </c>
      <c r="E11" s="20">
        <v>99307.859375</v>
      </c>
      <c r="F11" s="20">
        <v>7710601.5</v>
      </c>
      <c r="G11" s="21">
        <v>77.636222839355497</v>
      </c>
      <c r="I11" s="26">
        <f>SUM(D23:D27)/SUM(E23:E27)</f>
        <v>3.6594320264406979E-4</v>
      </c>
      <c r="J11" s="32">
        <f t="shared" ca="1" si="0"/>
        <v>3.6594320264406979E-4</v>
      </c>
      <c r="K11" s="32">
        <f t="shared" ca="1" si="0"/>
        <v>3.6594320264406979E-4</v>
      </c>
    </row>
    <row r="12" spans="1:11" x14ac:dyDescent="0.35">
      <c r="A12" s="18" t="s">
        <v>23</v>
      </c>
      <c r="B12" s="19">
        <v>1.6133359167724799E-4</v>
      </c>
      <c r="C12" s="20">
        <v>99298.6640625</v>
      </c>
      <c r="D12" s="20">
        <v>16.020210266113299</v>
      </c>
      <c r="E12" s="20">
        <v>99290.65625</v>
      </c>
      <c r="F12" s="20">
        <v>7611293.5</v>
      </c>
      <c r="G12" s="21">
        <v>76.6505126953125</v>
      </c>
      <c r="I12" s="26">
        <f>SUM(D28:D32)/SUM(E28:E32)</f>
        <v>4.8034349212469282E-4</v>
      </c>
      <c r="J12" s="32">
        <f t="shared" ca="1" si="0"/>
        <v>4.8034349212469282E-4</v>
      </c>
      <c r="K12" s="32">
        <f t="shared" ca="1" si="0"/>
        <v>4.8034349212469282E-4</v>
      </c>
    </row>
    <row r="13" spans="1:11" x14ac:dyDescent="0.35">
      <c r="A13" s="18" t="s">
        <v>24</v>
      </c>
      <c r="B13" s="19">
        <v>1.5617409371770899E-4</v>
      </c>
      <c r="C13" s="20">
        <v>99282.640625</v>
      </c>
      <c r="D13" s="20">
        <v>15.5053768157959</v>
      </c>
      <c r="E13" s="20">
        <v>99274.890625</v>
      </c>
      <c r="F13" s="20">
        <v>7512003</v>
      </c>
      <c r="G13" s="21">
        <v>75.662803649902301</v>
      </c>
      <c r="I13" s="26">
        <f>SUM(D33:D37)/SUM(E33:E37)</f>
        <v>5.485775607758E-4</v>
      </c>
      <c r="J13" s="32">
        <f t="shared" ca="1" si="0"/>
        <v>5.485775607758E-4</v>
      </c>
      <c r="K13" s="32">
        <f t="shared" ca="1" si="0"/>
        <v>5.485775607758E-4</v>
      </c>
    </row>
    <row r="14" spans="1:11" x14ac:dyDescent="0.35">
      <c r="A14" s="18" t="s">
        <v>25</v>
      </c>
      <c r="B14" s="19">
        <v>1.45761907333508E-4</v>
      </c>
      <c r="C14" s="20">
        <v>99267.1328125</v>
      </c>
      <c r="D14" s="20">
        <v>14.469367027282701</v>
      </c>
      <c r="E14" s="20">
        <v>99259.8984375</v>
      </c>
      <c r="F14" s="20">
        <v>7412728</v>
      </c>
      <c r="G14" s="21">
        <v>74.674545288085895</v>
      </c>
      <c r="I14" s="26">
        <f>SUM(D38:D42)/SUM(E38:E42)</f>
        <v>7.4415229519747723E-4</v>
      </c>
      <c r="J14" s="32">
        <f ca="1">SUM(INDIRECT("D"&amp;((ROW(A14)-8)*5+8)&amp;":D"&amp;((ROW(A14)-8)*5+12)))/SUM(INDIRECT("E"&amp;((ROW(A14)-8)*5+8)&amp;":E"&amp;((ROW(A14)-8)*5+12)))</f>
        <v>7.4415229519747723E-4</v>
      </c>
      <c r="K14" s="32">
        <f t="shared" ca="1" si="0"/>
        <v>7.4415229519747723E-4</v>
      </c>
    </row>
    <row r="15" spans="1:11" x14ac:dyDescent="0.35">
      <c r="A15" s="18" t="s">
        <v>26</v>
      </c>
      <c r="B15" s="19">
        <v>1.36510832817294E-4</v>
      </c>
      <c r="C15" s="20">
        <v>99252.6640625</v>
      </c>
      <c r="D15" s="20">
        <v>13.5490636825562</v>
      </c>
      <c r="E15" s="20">
        <v>99245.890625</v>
      </c>
      <c r="F15" s="20">
        <v>7313468</v>
      </c>
      <c r="G15" s="21">
        <v>73.685356140136705</v>
      </c>
      <c r="I15" s="26">
        <f>SUM(D43:D47)/SUM(E43:E47)</f>
        <v>1.091758644275761E-3</v>
      </c>
      <c r="J15" s="32">
        <f t="shared" ca="1" si="0"/>
        <v>1.091758644275761E-3</v>
      </c>
      <c r="K15" s="32">
        <f t="shared" ca="1" si="0"/>
        <v>1.091758644275761E-3</v>
      </c>
    </row>
    <row r="16" spans="1:11" x14ac:dyDescent="0.35">
      <c r="A16" s="18" t="s">
        <v>27</v>
      </c>
      <c r="B16" s="19">
        <v>1.25470236525871E-4</v>
      </c>
      <c r="C16" s="20">
        <v>99239.1171875</v>
      </c>
      <c r="D16" s="20">
        <v>12.451555252075201</v>
      </c>
      <c r="E16" s="20">
        <v>99232.890625</v>
      </c>
      <c r="F16" s="20">
        <v>7214222.5</v>
      </c>
      <c r="G16" s="21">
        <v>72.695350646972699</v>
      </c>
      <c r="I16" s="26">
        <f>SUM(D48:D52)/SUM(E48:E52)</f>
        <v>1.7483327486729242E-3</v>
      </c>
      <c r="J16" s="32">
        <f t="shared" ca="1" si="0"/>
        <v>1.7483327486729242E-3</v>
      </c>
      <c r="K16" s="32">
        <f t="shared" ca="1" si="0"/>
        <v>1.7483327486729242E-3</v>
      </c>
    </row>
    <row r="17" spans="1:11" x14ac:dyDescent="0.35">
      <c r="A17" s="18" t="s">
        <v>28</v>
      </c>
      <c r="B17" s="19">
        <v>1.13335969217587E-4</v>
      </c>
      <c r="C17" s="20">
        <v>99226.6640625</v>
      </c>
      <c r="D17" s="20">
        <v>11.2459497451782</v>
      </c>
      <c r="E17" s="20">
        <v>99221.046875</v>
      </c>
      <c r="F17" s="20">
        <v>7114989.5</v>
      </c>
      <c r="G17" s="21">
        <v>71.704414367675795</v>
      </c>
      <c r="I17" s="26">
        <f>SUM(D53:D57)/SUM(E53:E57)</f>
        <v>2.6545777142777888E-3</v>
      </c>
      <c r="J17" s="32">
        <f ca="1">SUM(INDIRECT("D"&amp;((ROW(A17)-8)*5+8)&amp;":D"&amp;((ROW(A17)-8)*5+12)))/SUM(INDIRECT("E"&amp;((ROW(A17)-8)*5+8)&amp;":E"&amp;((ROW(A17)-8)*5+12)))</f>
        <v>2.6545777142777888E-3</v>
      </c>
      <c r="K17" s="32">
        <f t="shared" ca="1" si="0"/>
        <v>2.6545777142777888E-3</v>
      </c>
    </row>
    <row r="18" spans="1:11" x14ac:dyDescent="0.35">
      <c r="A18" s="18" t="s">
        <v>29</v>
      </c>
      <c r="B18" s="19">
        <v>1.04258288047276E-4</v>
      </c>
      <c r="C18" s="20">
        <v>99215.421875</v>
      </c>
      <c r="D18" s="20">
        <v>10.344030380249</v>
      </c>
      <c r="E18" s="20">
        <v>99210.25</v>
      </c>
      <c r="F18" s="20">
        <v>7015768.5</v>
      </c>
      <c r="G18" s="21">
        <v>70.712478637695298</v>
      </c>
      <c r="I18" s="26"/>
      <c r="J18" s="32">
        <f t="shared" ca="1" si="0"/>
        <v>3.8083333666494613E-3</v>
      </c>
      <c r="K18" s="32">
        <f t="shared" ca="1" si="0"/>
        <v>3.8083333666494613E-3</v>
      </c>
    </row>
    <row r="19" spans="1:11" x14ac:dyDescent="0.35">
      <c r="A19" s="18" t="s">
        <v>30</v>
      </c>
      <c r="B19" s="19">
        <v>1.0483522055437801E-4</v>
      </c>
      <c r="C19" s="20">
        <v>99205.078125</v>
      </c>
      <c r="D19" s="20">
        <v>10.4001865386963</v>
      </c>
      <c r="E19" s="20">
        <v>99199.875</v>
      </c>
      <c r="F19" s="20">
        <v>6916558</v>
      </c>
      <c r="G19" s="21">
        <v>69.719795227050795</v>
      </c>
      <c r="I19" s="26"/>
      <c r="J19" s="32">
        <f t="shared" ca="1" si="0"/>
        <v>5.5262921912291076E-3</v>
      </c>
      <c r="K19" s="32">
        <f t="shared" ca="1" si="0"/>
        <v>5.5262921912291076E-3</v>
      </c>
    </row>
    <row r="20" spans="1:11" x14ac:dyDescent="0.35">
      <c r="A20" s="18" t="s">
        <v>31</v>
      </c>
      <c r="B20" s="19">
        <v>1.2235679605510099E-4</v>
      </c>
      <c r="C20" s="20">
        <v>99194.6796875</v>
      </c>
      <c r="D20" s="20">
        <v>12.137143135070801</v>
      </c>
      <c r="E20" s="20">
        <v>99188.609375</v>
      </c>
      <c r="F20" s="20">
        <v>6817358</v>
      </c>
      <c r="G20" s="21">
        <v>68.72705078125</v>
      </c>
      <c r="I20" s="26"/>
      <c r="J20" s="32">
        <f t="shared" ca="1" si="0"/>
        <v>8.8773749639630469E-3</v>
      </c>
      <c r="K20" s="32">
        <f t="shared" ca="1" si="0"/>
        <v>8.8773749639630469E-3</v>
      </c>
    </row>
    <row r="21" spans="1:11" x14ac:dyDescent="0.35">
      <c r="A21" s="18" t="s">
        <v>32</v>
      </c>
      <c r="B21" s="19">
        <v>1.60773022798821E-4</v>
      </c>
      <c r="C21" s="20">
        <v>99182.5390625</v>
      </c>
      <c r="D21" s="20">
        <v>15.9458770751953</v>
      </c>
      <c r="E21" s="20">
        <v>99174.5625</v>
      </c>
      <c r="F21" s="20">
        <v>6718169.5</v>
      </c>
      <c r="G21" s="21">
        <v>67.735404968261705</v>
      </c>
      <c r="I21" s="26"/>
      <c r="J21" s="32">
        <f t="shared" ca="1" si="0"/>
        <v>1.3580097967780888E-2</v>
      </c>
      <c r="K21" s="32">
        <f t="shared" ca="1" si="0"/>
        <v>1.3580097967780888E-2</v>
      </c>
    </row>
    <row r="22" spans="1:11" x14ac:dyDescent="0.35">
      <c r="A22" s="18" t="s">
        <v>33</v>
      </c>
      <c r="B22" s="19">
        <v>2.14306084671989E-4</v>
      </c>
      <c r="C22" s="20">
        <v>99166.59375</v>
      </c>
      <c r="D22" s="20">
        <v>21.2520046234131</v>
      </c>
      <c r="E22" s="20">
        <v>99155.96875</v>
      </c>
      <c r="F22" s="20">
        <v>6618995</v>
      </c>
      <c r="G22" s="21">
        <v>66.7462158203125</v>
      </c>
      <c r="I22" s="31"/>
      <c r="J22" s="32">
        <f t="shared" ca="1" si="0"/>
        <v>2.1706893135697403E-2</v>
      </c>
      <c r="K22" s="32">
        <f t="shared" ca="1" si="0"/>
        <v>2.1706893135697403E-2</v>
      </c>
    </row>
    <row r="23" spans="1:11" x14ac:dyDescent="0.35">
      <c r="A23" s="18" t="s">
        <v>34</v>
      </c>
      <c r="B23" s="19">
        <v>2.7549354126676901E-4</v>
      </c>
      <c r="C23" s="20">
        <v>99145.34375</v>
      </c>
      <c r="D23" s="20">
        <v>27.313901901245099</v>
      </c>
      <c r="E23" s="20">
        <v>99131.6875</v>
      </c>
      <c r="F23" s="20">
        <v>6519839</v>
      </c>
      <c r="G23" s="21">
        <v>65.760414123535199</v>
      </c>
      <c r="I23" s="26"/>
      <c r="J23" s="32">
        <f t="shared" ca="1" si="0"/>
        <v>3.5193845535081744E-2</v>
      </c>
      <c r="K23" s="32">
        <f t="shared" ca="1" si="0"/>
        <v>3.5193845535081744E-2</v>
      </c>
    </row>
    <row r="24" spans="1:11" x14ac:dyDescent="0.35">
      <c r="A24" s="18" t="s">
        <v>35</v>
      </c>
      <c r="B24" s="19">
        <v>3.3285678364336501E-4</v>
      </c>
      <c r="C24" s="20">
        <v>99118.03125</v>
      </c>
      <c r="D24" s="20">
        <v>32.992107391357401</v>
      </c>
      <c r="E24" s="20">
        <v>99101.53125</v>
      </c>
      <c r="F24" s="20">
        <v>6420707.5</v>
      </c>
      <c r="G24" s="21">
        <v>64.778396606445298</v>
      </c>
      <c r="I24" s="26"/>
      <c r="J24" s="32">
        <f t="shared" ca="1" si="0"/>
        <v>6.013931967001182E-2</v>
      </c>
      <c r="K24" s="32">
        <f t="shared" ca="1" si="0"/>
        <v>6.013931967001182E-2</v>
      </c>
    </row>
    <row r="25" spans="1:11" x14ac:dyDescent="0.35">
      <c r="A25" s="18" t="s">
        <v>36</v>
      </c>
      <c r="B25" s="19">
        <v>3.8016922189854102E-4</v>
      </c>
      <c r="C25" s="20">
        <v>99085.0390625</v>
      </c>
      <c r="D25" s="20">
        <v>37.669082641601598</v>
      </c>
      <c r="E25" s="20">
        <v>99066.203125</v>
      </c>
      <c r="F25" s="20">
        <v>6321606</v>
      </c>
      <c r="G25" s="21">
        <v>63.7998046875</v>
      </c>
      <c r="I25" s="26"/>
      <c r="J25" s="32">
        <f t="shared" ca="1" si="0"/>
        <v>0.10728551902326856</v>
      </c>
      <c r="K25" s="32">
        <f t="shared" ca="1" si="0"/>
        <v>0.10728551902326856</v>
      </c>
    </row>
    <row r="26" spans="1:11" x14ac:dyDescent="0.35">
      <c r="A26" s="18" t="s">
        <v>37</v>
      </c>
      <c r="B26" s="19">
        <v>4.1121809044852902E-4</v>
      </c>
      <c r="C26" s="20">
        <v>99047.3671875</v>
      </c>
      <c r="D26" s="20">
        <v>40.730068206787102</v>
      </c>
      <c r="E26" s="20">
        <v>99027</v>
      </c>
      <c r="F26" s="20">
        <v>6222539.5</v>
      </c>
      <c r="G26" s="21">
        <v>62.823875427246101</v>
      </c>
      <c r="J26" s="32">
        <f t="shared" ca="1" si="0"/>
        <v>0.18470447917378216</v>
      </c>
      <c r="K26" s="32">
        <f t="shared" ca="1" si="0"/>
        <v>0.18470447917378216</v>
      </c>
    </row>
    <row r="27" spans="1:11" x14ac:dyDescent="0.35">
      <c r="A27" s="18" t="s">
        <v>38</v>
      </c>
      <c r="B27" s="19">
        <v>4.2977742850780498E-4</v>
      </c>
      <c r="C27" s="20">
        <v>99006.640625</v>
      </c>
      <c r="D27" s="20">
        <v>42.550819396972699</v>
      </c>
      <c r="E27" s="20">
        <v>98985.359375</v>
      </c>
      <c r="F27" s="20">
        <v>6123512.5</v>
      </c>
      <c r="G27" s="21">
        <v>61.849514007568402</v>
      </c>
      <c r="J27" s="32">
        <f ca="1">SUM(INDIRECT("D"&amp;((ROW(A27)-8)*5+8)&amp;":D"&amp;((ROW(A27)-8)*5+12)))/SUM(INDIRECT("E"&amp;((ROW(A27)-8)*5+8)&amp;":E"&amp;((ROW(A27)-8)*5+12)))</f>
        <v>0.29723438799056628</v>
      </c>
      <c r="K27" s="32">
        <f t="shared" ca="1" si="0"/>
        <v>0.29723438799056628</v>
      </c>
    </row>
    <row r="28" spans="1:11" x14ac:dyDescent="0.35">
      <c r="A28" s="18" t="s">
        <v>39</v>
      </c>
      <c r="B28" s="19">
        <v>4.4782258919440199E-4</v>
      </c>
      <c r="C28" s="20">
        <v>98964.0859375</v>
      </c>
      <c r="D28" s="20">
        <v>44.318351745605497</v>
      </c>
      <c r="E28" s="20">
        <v>98941.921875</v>
      </c>
      <c r="F28" s="20">
        <v>6024527.5</v>
      </c>
      <c r="G28" s="21">
        <v>60.875896453857401</v>
      </c>
      <c r="J28" s="32">
        <f ca="1">SUM(INDIRECT("D"&amp;((ROW(A28)-8)*5+8)&amp;":D"&amp;((ROW(A28)-8)*5+12)))/SUM(INDIRECT("E"&amp;((ROW(A28)-8)*5+8)&amp;":E"&amp;((ROW(A28)-8)*5+12)))</f>
        <v>0.45100069678082066</v>
      </c>
      <c r="K28" s="32">
        <f t="shared" ca="1" si="0"/>
        <v>0.45100069678082066</v>
      </c>
    </row>
    <row r="29" spans="1:11" x14ac:dyDescent="0.35">
      <c r="A29" s="18" t="s">
        <v>40</v>
      </c>
      <c r="B29" s="19">
        <v>4.6886195195838798E-4</v>
      </c>
      <c r="C29" s="20">
        <v>98919.765625</v>
      </c>
      <c r="D29" s="20">
        <v>46.379714965820298</v>
      </c>
      <c r="E29" s="20">
        <v>98896.578125</v>
      </c>
      <c r="F29" s="20">
        <v>5925585.5</v>
      </c>
      <c r="G29" s="21">
        <v>59.902946472167997</v>
      </c>
      <c r="J29" s="32"/>
    </row>
    <row r="30" spans="1:11" x14ac:dyDescent="0.35">
      <c r="A30" s="18" t="s">
        <v>41</v>
      </c>
      <c r="B30" s="19">
        <v>4.8502939171157799E-4</v>
      </c>
      <c r="C30" s="20">
        <v>98873.3828125</v>
      </c>
      <c r="D30" s="20">
        <v>47.956497192382798</v>
      </c>
      <c r="E30" s="20">
        <v>98849.40625</v>
      </c>
      <c r="F30" s="20">
        <v>5826689</v>
      </c>
      <c r="G30" s="21">
        <v>58.930812835693402</v>
      </c>
      <c r="J30" s="32"/>
    </row>
    <row r="31" spans="1:11" x14ac:dyDescent="0.35">
      <c r="A31" s="18" t="s">
        <v>42</v>
      </c>
      <c r="B31" s="19">
        <v>4.9583369400352196E-4</v>
      </c>
      <c r="C31" s="20">
        <v>98825.4296875</v>
      </c>
      <c r="D31" s="20">
        <v>49.0009765625</v>
      </c>
      <c r="E31" s="20">
        <v>98800.9296875</v>
      </c>
      <c r="F31" s="20">
        <v>5727839.5</v>
      </c>
      <c r="G31" s="21">
        <v>57.9591674804688</v>
      </c>
      <c r="J31" s="32"/>
    </row>
    <row r="32" spans="1:11" x14ac:dyDescent="0.35">
      <c r="A32" s="18" t="s">
        <v>43</v>
      </c>
      <c r="B32" s="19">
        <v>5.0365878269076304E-4</v>
      </c>
      <c r="C32" s="20">
        <v>98776.4296875</v>
      </c>
      <c r="D32" s="20">
        <v>49.7496147155762</v>
      </c>
      <c r="E32" s="20">
        <v>98751.5546875</v>
      </c>
      <c r="F32" s="20">
        <v>5629038.5</v>
      </c>
      <c r="G32" s="21">
        <v>56.9876708984375</v>
      </c>
      <c r="J32" s="32"/>
    </row>
    <row r="33" spans="1:10" x14ac:dyDescent="0.35">
      <c r="A33" s="18" t="s">
        <v>44</v>
      </c>
      <c r="B33" s="19">
        <v>5.1124877063557495E-4</v>
      </c>
      <c r="C33" s="20">
        <v>98726.6796875</v>
      </c>
      <c r="D33" s="20">
        <v>50.473892211914098</v>
      </c>
      <c r="E33" s="20">
        <v>98701.4375</v>
      </c>
      <c r="F33" s="20">
        <v>5530287</v>
      </c>
      <c r="G33" s="21">
        <v>56.016136169433601</v>
      </c>
      <c r="J33" s="32"/>
    </row>
    <row r="34" spans="1:10" x14ac:dyDescent="0.35">
      <c r="A34" s="18" t="s">
        <v>45</v>
      </c>
      <c r="B34" s="19">
        <v>5.2255496848374605E-4</v>
      </c>
      <c r="C34" s="20">
        <v>98676.203125</v>
      </c>
      <c r="D34" s="20">
        <v>51.5637397766113</v>
      </c>
      <c r="E34" s="20">
        <v>98650.421875</v>
      </c>
      <c r="F34" s="20">
        <v>5431585.5</v>
      </c>
      <c r="G34" s="21">
        <v>55.044532775878899</v>
      </c>
      <c r="J34" s="32"/>
    </row>
    <row r="35" spans="1:10" x14ac:dyDescent="0.35">
      <c r="A35" s="18" t="s">
        <v>46</v>
      </c>
      <c r="B35" s="19">
        <v>5.40308421477675E-4</v>
      </c>
      <c r="C35" s="20">
        <v>98624.640625</v>
      </c>
      <c r="D35" s="20">
        <v>53.287723541259801</v>
      </c>
      <c r="E35" s="20">
        <v>98598</v>
      </c>
      <c r="F35" s="20">
        <v>5332935</v>
      </c>
      <c r="G35" s="21">
        <v>54.073047637939503</v>
      </c>
      <c r="J35" s="32"/>
    </row>
    <row r="36" spans="1:10" x14ac:dyDescent="0.35">
      <c r="A36" s="18" t="s">
        <v>47</v>
      </c>
      <c r="B36" s="19">
        <v>5.6683045113459197E-4</v>
      </c>
      <c r="C36" s="20">
        <v>98571.3515625</v>
      </c>
      <c r="D36" s="20">
        <v>55.873245239257798</v>
      </c>
      <c r="E36" s="20">
        <v>98543.4140625</v>
      </c>
      <c r="F36" s="20">
        <v>5234337</v>
      </c>
      <c r="G36" s="21">
        <v>53.102012634277301</v>
      </c>
    </row>
    <row r="37" spans="1:10" x14ac:dyDescent="0.35">
      <c r="A37" s="18" t="s">
        <v>48</v>
      </c>
      <c r="B37" s="19">
        <v>6.0131354257464398E-4</v>
      </c>
      <c r="C37" s="20">
        <v>98515.4765625</v>
      </c>
      <c r="D37" s="20">
        <v>59.238689422607401</v>
      </c>
      <c r="E37" s="20">
        <v>98485.859375</v>
      </c>
      <c r="F37" s="20">
        <v>5135793.5</v>
      </c>
      <c r="G37" s="21">
        <v>52.131843566894503</v>
      </c>
    </row>
    <row r="38" spans="1:10" x14ac:dyDescent="0.35">
      <c r="A38" s="18" t="s">
        <v>49</v>
      </c>
      <c r="B38" s="19">
        <v>6.4371601911261699E-4</v>
      </c>
      <c r="C38" s="20">
        <v>98456.234375</v>
      </c>
      <c r="D38" s="20">
        <v>63.377853393554702</v>
      </c>
      <c r="E38" s="20">
        <v>98424.546875</v>
      </c>
      <c r="F38" s="20">
        <v>5037308</v>
      </c>
      <c r="G38" s="21">
        <v>51.162914276122997</v>
      </c>
    </row>
    <row r="39" spans="1:10" x14ac:dyDescent="0.35">
      <c r="A39" s="18" t="s">
        <v>50</v>
      </c>
      <c r="B39" s="19">
        <v>6.9123203866183801E-4</v>
      </c>
      <c r="C39" s="20">
        <v>98392.859375</v>
      </c>
      <c r="D39" s="20">
        <v>68.012298583984403</v>
      </c>
      <c r="E39" s="20">
        <v>98358.8515625</v>
      </c>
      <c r="F39" s="20">
        <v>4938883</v>
      </c>
      <c r="G39" s="21">
        <v>50.195541381835902</v>
      </c>
    </row>
    <row r="40" spans="1:10" x14ac:dyDescent="0.35">
      <c r="A40" s="18" t="s">
        <v>51</v>
      </c>
      <c r="B40" s="19">
        <v>7.46412086300552E-4</v>
      </c>
      <c r="C40" s="20">
        <v>98324.84375</v>
      </c>
      <c r="D40" s="20">
        <v>73.390853881835895</v>
      </c>
      <c r="E40" s="20">
        <v>98288.1484375</v>
      </c>
      <c r="F40" s="20">
        <v>4840524.5</v>
      </c>
      <c r="G40" s="21">
        <v>49.229923248291001</v>
      </c>
    </row>
    <row r="41" spans="1:10" x14ac:dyDescent="0.35">
      <c r="A41" s="18" t="s">
        <v>52</v>
      </c>
      <c r="B41" s="19">
        <v>7.91713187936693E-4</v>
      </c>
      <c r="C41" s="20">
        <v>98251.453125</v>
      </c>
      <c r="D41" s="20">
        <v>77.786972045898395</v>
      </c>
      <c r="E41" s="20">
        <v>98212.5625</v>
      </c>
      <c r="F41" s="20">
        <v>4742236</v>
      </c>
      <c r="G41" s="21">
        <v>48.266319274902301</v>
      </c>
    </row>
    <row r="42" spans="1:10" x14ac:dyDescent="0.35">
      <c r="A42" s="18" t="s">
        <v>53</v>
      </c>
      <c r="B42" s="19">
        <v>8.4666826296597698E-4</v>
      </c>
      <c r="C42" s="20">
        <v>98173.6640625</v>
      </c>
      <c r="D42" s="20">
        <v>83.120529174804702</v>
      </c>
      <c r="E42" s="20">
        <v>98132.109375</v>
      </c>
      <c r="F42" s="20">
        <v>4644023.5</v>
      </c>
      <c r="G42" s="21">
        <v>47.304168701171903</v>
      </c>
    </row>
    <row r="43" spans="1:10" x14ac:dyDescent="0.35">
      <c r="A43" s="18" t="s">
        <v>54</v>
      </c>
      <c r="B43" s="19">
        <v>9.0611574705690102E-4</v>
      </c>
      <c r="C43" s="20">
        <v>98090.546875</v>
      </c>
      <c r="D43" s="20">
        <v>88.881385803222699</v>
      </c>
      <c r="E43" s="20">
        <v>98046.109375</v>
      </c>
      <c r="F43" s="20">
        <v>4545891.5</v>
      </c>
      <c r="G43" s="21">
        <v>46.343830108642599</v>
      </c>
    </row>
    <row r="44" spans="1:10" x14ac:dyDescent="0.35">
      <c r="A44" s="18" t="s">
        <v>55</v>
      </c>
      <c r="B44" s="19">
        <v>9.7790302243083694E-4</v>
      </c>
      <c r="C44" s="20">
        <v>98001.6640625</v>
      </c>
      <c r="D44" s="20">
        <v>95.836120605468807</v>
      </c>
      <c r="E44" s="20">
        <v>97953.75</v>
      </c>
      <c r="F44" s="20">
        <v>4447845.5</v>
      </c>
      <c r="G44" s="21">
        <v>45.385406494140597</v>
      </c>
    </row>
    <row r="45" spans="1:10" x14ac:dyDescent="0.35">
      <c r="A45" s="18" t="s">
        <v>56</v>
      </c>
      <c r="B45" s="19">
        <v>1.0702412109822E-3</v>
      </c>
      <c r="C45" s="20">
        <v>97905.828125</v>
      </c>
      <c r="D45" s="20">
        <v>104.782852172852</v>
      </c>
      <c r="E45" s="20">
        <v>97853.4375</v>
      </c>
      <c r="F45" s="20">
        <v>4349891.5</v>
      </c>
      <c r="G45" s="21">
        <v>44.4293403625488</v>
      </c>
    </row>
    <row r="46" spans="1:10" x14ac:dyDescent="0.35">
      <c r="A46" s="18" t="s">
        <v>57</v>
      </c>
      <c r="B46" s="19">
        <v>1.18564255535603E-3</v>
      </c>
      <c r="C46" s="20">
        <v>97801.046875</v>
      </c>
      <c r="D46" s="20">
        <v>115.957084655762</v>
      </c>
      <c r="E46" s="20">
        <v>97743.0625</v>
      </c>
      <c r="F46" s="20">
        <v>4252038</v>
      </c>
      <c r="G46" s="21">
        <v>43.476406097412102</v>
      </c>
    </row>
    <row r="47" spans="1:10" x14ac:dyDescent="0.35">
      <c r="A47" s="18" t="s">
        <v>58</v>
      </c>
      <c r="B47" s="19">
        <v>1.31698278710246E-3</v>
      </c>
      <c r="C47" s="20">
        <v>97685.0859375</v>
      </c>
      <c r="D47" s="20">
        <v>128.64958190918</v>
      </c>
      <c r="E47" s="20">
        <v>97620.765625</v>
      </c>
      <c r="F47" s="20">
        <v>4154295.25</v>
      </c>
      <c r="G47" s="21">
        <v>42.527427673339801</v>
      </c>
    </row>
    <row r="48" spans="1:10" x14ac:dyDescent="0.35">
      <c r="A48" s="18" t="s">
        <v>59</v>
      </c>
      <c r="B48" s="19">
        <v>1.4515194343402999E-3</v>
      </c>
      <c r="C48" s="20">
        <v>97556.4375</v>
      </c>
      <c r="D48" s="20">
        <v>141.60507202148401</v>
      </c>
      <c r="E48" s="20">
        <v>97485.640625</v>
      </c>
      <c r="F48" s="20">
        <v>4056674.5</v>
      </c>
      <c r="G48" s="21">
        <v>41.582847595214801</v>
      </c>
    </row>
    <row r="49" spans="1:7" x14ac:dyDescent="0.35">
      <c r="A49" s="18" t="s">
        <v>60</v>
      </c>
      <c r="B49" s="19">
        <v>1.58729939721525E-3</v>
      </c>
      <c r="C49" s="20">
        <v>97414.8359375</v>
      </c>
      <c r="D49" s="20">
        <v>154.62651062011699</v>
      </c>
      <c r="E49" s="20">
        <v>97337.5234375</v>
      </c>
      <c r="F49" s="20">
        <v>3959188.75</v>
      </c>
      <c r="G49" s="21">
        <v>40.642562866210902</v>
      </c>
    </row>
    <row r="50" spans="1:7" x14ac:dyDescent="0.35">
      <c r="A50" s="18" t="s">
        <v>61</v>
      </c>
      <c r="B50" s="19">
        <v>1.73362845089287E-3</v>
      </c>
      <c r="C50" s="20">
        <v>97260.2109375</v>
      </c>
      <c r="D50" s="20">
        <v>168.61306762695301</v>
      </c>
      <c r="E50" s="20">
        <v>97175.90625</v>
      </c>
      <c r="F50" s="20">
        <v>3861851.25</v>
      </c>
      <c r="G50" s="21">
        <v>39.706382751464801</v>
      </c>
    </row>
    <row r="51" spans="1:7" x14ac:dyDescent="0.35">
      <c r="A51" s="18" t="s">
        <v>62</v>
      </c>
      <c r="B51" s="19">
        <v>1.89452827908099E-3</v>
      </c>
      <c r="C51" s="20">
        <v>97091.6015625</v>
      </c>
      <c r="D51" s="20">
        <v>183.94277954101599</v>
      </c>
      <c r="E51" s="20">
        <v>96999.625</v>
      </c>
      <c r="F51" s="20">
        <v>3764675.25</v>
      </c>
      <c r="G51" s="21">
        <v>38.774467468261697</v>
      </c>
    </row>
    <row r="52" spans="1:7" x14ac:dyDescent="0.35">
      <c r="A52" s="18" t="s">
        <v>63</v>
      </c>
      <c r="B52" s="19">
        <v>2.06963252276182E-3</v>
      </c>
      <c r="C52" s="20">
        <v>96907.65625</v>
      </c>
      <c r="D52" s="20">
        <v>200.563232421875</v>
      </c>
      <c r="E52" s="20">
        <v>96807.375</v>
      </c>
      <c r="F52" s="20">
        <v>3667675.75</v>
      </c>
      <c r="G52" s="21">
        <v>37.847122192382798</v>
      </c>
    </row>
    <row r="53" spans="1:7" x14ac:dyDescent="0.35">
      <c r="A53" s="18" t="s">
        <v>64</v>
      </c>
      <c r="B53" s="19">
        <v>2.2581331431865701E-3</v>
      </c>
      <c r="C53" s="20">
        <v>96707.09375</v>
      </c>
      <c r="D53" s="20">
        <v>218.37748718261699</v>
      </c>
      <c r="E53" s="20">
        <v>96597.90625</v>
      </c>
      <c r="F53" s="20">
        <v>3570868.25</v>
      </c>
      <c r="G53" s="21">
        <v>36.924575805664098</v>
      </c>
    </row>
    <row r="54" spans="1:7" x14ac:dyDescent="0.35">
      <c r="A54" s="18" t="s">
        <v>65</v>
      </c>
      <c r="B54" s="19">
        <v>2.4528645444661401E-3</v>
      </c>
      <c r="C54" s="20">
        <v>96488.71875</v>
      </c>
      <c r="D54" s="20">
        <v>236.673751831055</v>
      </c>
      <c r="E54" s="20">
        <v>96370.3828125</v>
      </c>
      <c r="F54" s="20">
        <v>3474270.5</v>
      </c>
      <c r="G54" s="21">
        <v>36.007011413574197</v>
      </c>
    </row>
    <row r="55" spans="1:7" x14ac:dyDescent="0.35">
      <c r="A55" s="18" t="s">
        <v>66</v>
      </c>
      <c r="B55" s="19">
        <v>2.6498744264244999E-3</v>
      </c>
      <c r="C55" s="20">
        <v>96252.046875</v>
      </c>
      <c r="D55" s="20">
        <v>255.05583190918</v>
      </c>
      <c r="E55" s="20">
        <v>96124.515625</v>
      </c>
      <c r="F55" s="20">
        <v>3377900</v>
      </c>
      <c r="G55" s="21">
        <v>35.094318389892599</v>
      </c>
    </row>
    <row r="56" spans="1:7" x14ac:dyDescent="0.35">
      <c r="A56" s="18" t="s">
        <v>67</v>
      </c>
      <c r="B56" s="19">
        <v>2.8475516010075799E-3</v>
      </c>
      <c r="C56" s="20">
        <v>95996.9921875</v>
      </c>
      <c r="D56" s="20">
        <v>273.35638427734398</v>
      </c>
      <c r="E56" s="20">
        <v>95860.3125</v>
      </c>
      <c r="F56" s="20">
        <v>3281775.5</v>
      </c>
      <c r="G56" s="21">
        <v>34.186233520507798</v>
      </c>
    </row>
    <row r="57" spans="1:7" x14ac:dyDescent="0.35">
      <c r="A57" s="18" t="s">
        <v>68</v>
      </c>
      <c r="B57" s="19">
        <v>3.0519377905875401E-3</v>
      </c>
      <c r="C57" s="20">
        <v>95723.6328125</v>
      </c>
      <c r="D57" s="20">
        <v>292.142578125</v>
      </c>
      <c r="E57" s="20">
        <v>95577.5625</v>
      </c>
      <c r="F57" s="20">
        <v>3185915.25</v>
      </c>
      <c r="G57" s="21">
        <v>33.282432556152301</v>
      </c>
    </row>
    <row r="58" spans="1:7" x14ac:dyDescent="0.35">
      <c r="A58" s="18" t="s">
        <v>69</v>
      </c>
      <c r="B58" s="19">
        <v>3.2745876815170002E-3</v>
      </c>
      <c r="C58" s="20">
        <v>95431.4921875</v>
      </c>
      <c r="D58" s="20">
        <v>312.498779296875</v>
      </c>
      <c r="E58" s="20">
        <v>95275.2421875</v>
      </c>
      <c r="F58" s="20">
        <v>3090337.75</v>
      </c>
      <c r="G58" s="21">
        <v>32.382785797119098</v>
      </c>
    </row>
    <row r="59" spans="1:7" x14ac:dyDescent="0.35">
      <c r="A59" s="18" t="s">
        <v>70</v>
      </c>
      <c r="B59" s="19">
        <v>3.52117861621082E-3</v>
      </c>
      <c r="C59" s="20">
        <v>95118.9921875</v>
      </c>
      <c r="D59" s="20">
        <v>334.93096923828102</v>
      </c>
      <c r="E59" s="20">
        <v>94951.53125</v>
      </c>
      <c r="F59" s="20">
        <v>2995062.5</v>
      </c>
      <c r="G59" s="21">
        <v>31.487533569335898</v>
      </c>
    </row>
    <row r="60" spans="1:7" x14ac:dyDescent="0.35">
      <c r="A60" s="18" t="s">
        <v>71</v>
      </c>
      <c r="B60" s="19">
        <v>3.7863873876631299E-3</v>
      </c>
      <c r="C60" s="20">
        <v>94784.0625</v>
      </c>
      <c r="D60" s="20">
        <v>358.88919067382801</v>
      </c>
      <c r="E60" s="20">
        <v>94604.6171875</v>
      </c>
      <c r="F60" s="20">
        <v>2900111</v>
      </c>
      <c r="G60" s="21">
        <v>30.597032546997099</v>
      </c>
    </row>
    <row r="61" spans="1:7" x14ac:dyDescent="0.35">
      <c r="A61" s="18" t="s">
        <v>72</v>
      </c>
      <c r="B61" s="19">
        <v>4.0674773044884196E-3</v>
      </c>
      <c r="C61" s="20">
        <v>94425.171875</v>
      </c>
      <c r="D61" s="20">
        <v>384.07223510742199</v>
      </c>
      <c r="E61" s="20">
        <v>94233.140625</v>
      </c>
      <c r="F61" s="20">
        <v>2805506.25</v>
      </c>
      <c r="G61" s="21">
        <v>29.711423873901399</v>
      </c>
    </row>
    <row r="62" spans="1:7" x14ac:dyDescent="0.35">
      <c r="A62" s="18" t="s">
        <v>73</v>
      </c>
      <c r="B62" s="19">
        <v>4.3658674694597704E-3</v>
      </c>
      <c r="C62" s="20">
        <v>94041.1015625</v>
      </c>
      <c r="D62" s="20">
        <v>410.57098388671898</v>
      </c>
      <c r="E62" s="20">
        <v>93835.8125</v>
      </c>
      <c r="F62" s="20">
        <v>2711273.25</v>
      </c>
      <c r="G62" s="21">
        <v>28.830726623535199</v>
      </c>
    </row>
    <row r="63" spans="1:7" x14ac:dyDescent="0.35">
      <c r="A63" s="18" t="s">
        <v>74</v>
      </c>
      <c r="B63" s="19">
        <v>4.67987637966871E-3</v>
      </c>
      <c r="C63" s="20">
        <v>93630.53125</v>
      </c>
      <c r="D63" s="20">
        <v>438.17932128906199</v>
      </c>
      <c r="E63" s="20">
        <v>93411.4375</v>
      </c>
      <c r="F63" s="20">
        <v>2617437.25</v>
      </c>
      <c r="G63" s="21">
        <v>27.954954147338899</v>
      </c>
    </row>
    <row r="64" spans="1:7" x14ac:dyDescent="0.35">
      <c r="A64" s="18" t="s">
        <v>75</v>
      </c>
      <c r="B64" s="19">
        <v>5.0252382643520797E-3</v>
      </c>
      <c r="C64" s="20">
        <v>93192.3515625</v>
      </c>
      <c r="D64" s="20">
        <v>468.31378173828102</v>
      </c>
      <c r="E64" s="20">
        <v>92958.1953125</v>
      </c>
      <c r="F64" s="20">
        <v>2524026</v>
      </c>
      <c r="G64" s="21">
        <v>27.084047317504901</v>
      </c>
    </row>
    <row r="65" spans="1:7" x14ac:dyDescent="0.35">
      <c r="A65" s="18" t="s">
        <v>76</v>
      </c>
      <c r="B65" s="19">
        <v>5.4297614842653301E-3</v>
      </c>
      <c r="C65" s="20">
        <v>92724.0390625</v>
      </c>
      <c r="D65" s="20">
        <v>503.46942138671898</v>
      </c>
      <c r="E65" s="20">
        <v>92472.3046875</v>
      </c>
      <c r="F65" s="20">
        <v>2431067.75</v>
      </c>
      <c r="G65" s="21">
        <v>26.218311309814499</v>
      </c>
    </row>
    <row r="66" spans="1:7" x14ac:dyDescent="0.35">
      <c r="A66" s="18" t="s">
        <v>77</v>
      </c>
      <c r="B66" s="19">
        <v>5.9241699054837201E-3</v>
      </c>
      <c r="C66" s="20">
        <v>92220.5703125</v>
      </c>
      <c r="D66" s="20">
        <v>546.330322265625</v>
      </c>
      <c r="E66" s="20">
        <v>91947.40625</v>
      </c>
      <c r="F66" s="20">
        <v>2338595.5</v>
      </c>
      <c r="G66" s="21">
        <v>25.358718872070298</v>
      </c>
    </row>
    <row r="67" spans="1:7" x14ac:dyDescent="0.35">
      <c r="A67" s="18" t="s">
        <v>78</v>
      </c>
      <c r="B67" s="19">
        <v>6.5205269493162597E-3</v>
      </c>
      <c r="C67" s="20">
        <v>91674.2421875</v>
      </c>
      <c r="D67" s="20">
        <v>597.76434326171898</v>
      </c>
      <c r="E67" s="20">
        <v>91375.359375</v>
      </c>
      <c r="F67" s="20">
        <v>2246648</v>
      </c>
      <c r="G67" s="21">
        <v>24.506862640380898</v>
      </c>
    </row>
    <row r="68" spans="1:7" x14ac:dyDescent="0.35">
      <c r="A68" s="18" t="s">
        <v>79</v>
      </c>
      <c r="B68" s="19">
        <v>7.2404267266392699E-3</v>
      </c>
      <c r="C68" s="20">
        <v>91076.4765625</v>
      </c>
      <c r="D68" s="20">
        <v>659.43255615234398</v>
      </c>
      <c r="E68" s="20">
        <v>90746.765625</v>
      </c>
      <c r="F68" s="20">
        <v>2155272.5</v>
      </c>
      <c r="G68" s="21">
        <v>23.664424896240199</v>
      </c>
    </row>
    <row r="69" spans="1:7" x14ac:dyDescent="0.35">
      <c r="A69" s="18" t="s">
        <v>80</v>
      </c>
      <c r="B69" s="19">
        <v>8.0476719886064495E-3</v>
      </c>
      <c r="C69" s="20">
        <v>90417.046875</v>
      </c>
      <c r="D69" s="20">
        <v>727.646728515625</v>
      </c>
      <c r="E69" s="20">
        <v>90053.21875</v>
      </c>
      <c r="F69" s="20">
        <v>2064525.875</v>
      </c>
      <c r="G69" s="21">
        <v>22.833370208740199</v>
      </c>
    </row>
    <row r="70" spans="1:7" x14ac:dyDescent="0.35">
      <c r="A70" s="18" t="s">
        <v>81</v>
      </c>
      <c r="B70" s="19">
        <v>8.8791800662875193E-3</v>
      </c>
      <c r="C70" s="20">
        <v>89689.3984375</v>
      </c>
      <c r="D70" s="20">
        <v>796.36834716796898</v>
      </c>
      <c r="E70" s="20">
        <v>89291.21875</v>
      </c>
      <c r="F70" s="20">
        <v>1974472.625</v>
      </c>
      <c r="G70" s="21">
        <v>22.014560699462901</v>
      </c>
    </row>
    <row r="71" spans="1:7" x14ac:dyDescent="0.35">
      <c r="A71" s="18" t="s">
        <v>82</v>
      </c>
      <c r="B71" s="19">
        <v>9.6662417054176296E-3</v>
      </c>
      <c r="C71" s="20">
        <v>88893.03125</v>
      </c>
      <c r="D71" s="20">
        <v>859.26153564453102</v>
      </c>
      <c r="E71" s="20">
        <v>88463.40625</v>
      </c>
      <c r="F71" s="20">
        <v>1885181.375</v>
      </c>
      <c r="G71" s="21">
        <v>21.207302093505898</v>
      </c>
    </row>
    <row r="72" spans="1:7" x14ac:dyDescent="0.35">
      <c r="A72" s="18" t="s">
        <v>83</v>
      </c>
      <c r="B72" s="19">
        <v>1.04249734431505E-2</v>
      </c>
      <c r="C72" s="20">
        <v>88033.7734375</v>
      </c>
      <c r="D72" s="20">
        <v>917.749755859375</v>
      </c>
      <c r="E72" s="20">
        <v>87574.8984375</v>
      </c>
      <c r="F72" s="20">
        <v>1796718</v>
      </c>
      <c r="G72" s="21">
        <v>20.409416198730501</v>
      </c>
    </row>
    <row r="73" spans="1:7" x14ac:dyDescent="0.35">
      <c r="A73" s="18" t="s">
        <v>84</v>
      </c>
      <c r="B73" s="19">
        <v>1.12535795196891E-2</v>
      </c>
      <c r="C73" s="20">
        <v>87116.0234375</v>
      </c>
      <c r="D73" s="20">
        <v>980.36712646484398</v>
      </c>
      <c r="E73" s="20">
        <v>86625.84375</v>
      </c>
      <c r="F73" s="20">
        <v>1709143.125</v>
      </c>
      <c r="G73" s="21">
        <v>19.6191596984863</v>
      </c>
    </row>
    <row r="74" spans="1:7" x14ac:dyDescent="0.35">
      <c r="A74" s="18" t="s">
        <v>85</v>
      </c>
      <c r="B74" s="19">
        <v>1.2244218029081801E-2</v>
      </c>
      <c r="C74" s="20">
        <v>86135.65625</v>
      </c>
      <c r="D74" s="20">
        <v>1054.66369628906</v>
      </c>
      <c r="E74" s="20">
        <v>85608.328125</v>
      </c>
      <c r="F74" s="20">
        <v>1622517.25</v>
      </c>
      <c r="G74" s="21">
        <v>18.836767196655298</v>
      </c>
    </row>
    <row r="75" spans="1:7" x14ac:dyDescent="0.35">
      <c r="A75" s="18" t="s">
        <v>86</v>
      </c>
      <c r="B75" s="19">
        <v>1.3367879204452E-2</v>
      </c>
      <c r="C75" s="20">
        <v>85080.9921875</v>
      </c>
      <c r="D75" s="20">
        <v>1137.35241699219</v>
      </c>
      <c r="E75" s="20">
        <v>84512.3125</v>
      </c>
      <c r="F75" s="20">
        <v>1536909</v>
      </c>
      <c r="G75" s="21">
        <v>18.064069747924801</v>
      </c>
    </row>
    <row r="76" spans="1:7" x14ac:dyDescent="0.35">
      <c r="A76" s="18" t="s">
        <v>87</v>
      </c>
      <c r="B76" s="19">
        <v>1.46494200453162E-2</v>
      </c>
      <c r="C76" s="20">
        <v>83943.640625</v>
      </c>
      <c r="D76" s="20">
        <v>1229.72570800781</v>
      </c>
      <c r="E76" s="20">
        <v>83328.78125</v>
      </c>
      <c r="F76" s="20">
        <v>1452396.625</v>
      </c>
      <c r="G76" s="21">
        <v>17.302043914794901</v>
      </c>
    </row>
    <row r="77" spans="1:7" x14ac:dyDescent="0.35">
      <c r="A77" s="18" t="s">
        <v>88</v>
      </c>
      <c r="B77" s="19">
        <v>1.60840675234795E-2</v>
      </c>
      <c r="C77" s="20">
        <v>82713.9140625</v>
      </c>
      <c r="D77" s="20">
        <v>1330.37622070312</v>
      </c>
      <c r="E77" s="20">
        <v>82048.7265625</v>
      </c>
      <c r="F77" s="20">
        <v>1369067.875</v>
      </c>
      <c r="G77" s="21">
        <v>16.551845550537099</v>
      </c>
    </row>
    <row r="78" spans="1:7" x14ac:dyDescent="0.35">
      <c r="A78" s="18" t="s">
        <v>89</v>
      </c>
      <c r="B78" s="19">
        <v>1.7673257738351801E-2</v>
      </c>
      <c r="C78" s="20">
        <v>81383.5390625</v>
      </c>
      <c r="D78" s="20">
        <v>1438.31225585938</v>
      </c>
      <c r="E78" s="20">
        <v>80664.3828125</v>
      </c>
      <c r="F78" s="20">
        <v>1287019.125</v>
      </c>
      <c r="G78" s="21">
        <v>15.8142433166504</v>
      </c>
    </row>
    <row r="79" spans="1:7" x14ac:dyDescent="0.35">
      <c r="A79" s="18" t="s">
        <v>90</v>
      </c>
      <c r="B79" s="19">
        <v>1.9404880702495599E-2</v>
      </c>
      <c r="C79" s="20">
        <v>79945.2265625</v>
      </c>
      <c r="D79" s="20">
        <v>1551.32763671875</v>
      </c>
      <c r="E79" s="20">
        <v>79169.5625</v>
      </c>
      <c r="F79" s="20">
        <v>1206354.75</v>
      </c>
      <c r="G79" s="21">
        <v>15.089765548706101</v>
      </c>
    </row>
    <row r="80" spans="1:7" x14ac:dyDescent="0.35">
      <c r="A80" s="18" t="s">
        <v>91</v>
      </c>
      <c r="B80" s="19">
        <v>2.1352978423237801E-2</v>
      </c>
      <c r="C80" s="20">
        <v>78393.8984375</v>
      </c>
      <c r="D80" s="20">
        <v>1673.94323730469</v>
      </c>
      <c r="E80" s="20">
        <v>77556.921875</v>
      </c>
      <c r="F80" s="20">
        <v>1127185.125</v>
      </c>
      <c r="G80" s="21">
        <v>14.3784799575806</v>
      </c>
    </row>
    <row r="81" spans="1:7" x14ac:dyDescent="0.35">
      <c r="A81" s="18" t="s">
        <v>92</v>
      </c>
      <c r="B81" s="19">
        <v>2.35227514058352E-2</v>
      </c>
      <c r="C81" s="20">
        <v>76719.953125</v>
      </c>
      <c r="D81" s="20">
        <v>1804.66442871094</v>
      </c>
      <c r="E81" s="20">
        <v>75817.625</v>
      </c>
      <c r="F81" s="20">
        <v>1049628.25</v>
      </c>
      <c r="G81" s="21">
        <v>13.6812944412231</v>
      </c>
    </row>
    <row r="82" spans="1:7" x14ac:dyDescent="0.35">
      <c r="A82" s="18" t="s">
        <v>93</v>
      </c>
      <c r="B82" s="19">
        <v>2.5838581845164299E-2</v>
      </c>
      <c r="C82" s="20">
        <v>74915.2890625</v>
      </c>
      <c r="D82" s="20">
        <v>1935.70483398438</v>
      </c>
      <c r="E82" s="20">
        <v>73947.4375</v>
      </c>
      <c r="F82" s="20">
        <v>973810.625</v>
      </c>
      <c r="G82" s="21">
        <v>12.998823165893601</v>
      </c>
    </row>
    <row r="83" spans="1:7" x14ac:dyDescent="0.35">
      <c r="A83" s="18" t="s">
        <v>94</v>
      </c>
      <c r="B83" s="19">
        <v>2.8206186369061501E-2</v>
      </c>
      <c r="C83" s="20">
        <v>72979.5859375</v>
      </c>
      <c r="D83" s="20">
        <v>2058.47583007812</v>
      </c>
      <c r="E83" s="20">
        <v>71950.34375</v>
      </c>
      <c r="F83" s="20">
        <v>899863.1875</v>
      </c>
      <c r="G83" s="21">
        <v>12.3303413391113</v>
      </c>
    </row>
    <row r="84" spans="1:7" x14ac:dyDescent="0.35">
      <c r="A84" s="18" t="s">
        <v>95</v>
      </c>
      <c r="B84" s="19">
        <v>3.0954485759139099E-2</v>
      </c>
      <c r="C84" s="20">
        <v>70921.109375</v>
      </c>
      <c r="D84" s="20">
        <v>2195.32641601562</v>
      </c>
      <c r="E84" s="20">
        <v>69823.4453125</v>
      </c>
      <c r="F84" s="20">
        <v>827912.875</v>
      </c>
      <c r="G84" s="21">
        <v>11.6737155914307</v>
      </c>
    </row>
    <row r="85" spans="1:7" x14ac:dyDescent="0.35">
      <c r="A85" s="18" t="s">
        <v>96</v>
      </c>
      <c r="B85" s="19">
        <v>3.4267384558916099E-2</v>
      </c>
      <c r="C85" s="20">
        <v>68725.78125</v>
      </c>
      <c r="D85" s="20">
        <v>2355.052734375</v>
      </c>
      <c r="E85" s="20">
        <v>67548.25</v>
      </c>
      <c r="F85" s="20">
        <v>758089.375</v>
      </c>
      <c r="G85" s="21">
        <v>11.0306406021118</v>
      </c>
    </row>
    <row r="86" spans="1:7" x14ac:dyDescent="0.35">
      <c r="A86" s="18" t="s">
        <v>97</v>
      </c>
      <c r="B86" s="19">
        <v>3.8117963820695898E-2</v>
      </c>
      <c r="C86" s="20">
        <v>66370.7265625</v>
      </c>
      <c r="D86" s="20">
        <v>2529.9169921875</v>
      </c>
      <c r="E86" s="20">
        <v>65105.765625</v>
      </c>
      <c r="F86" s="20">
        <v>690541.125</v>
      </c>
      <c r="G86" s="21">
        <v>10.4043025970459</v>
      </c>
    </row>
    <row r="87" spans="1:7" x14ac:dyDescent="0.35">
      <c r="A87" s="18" t="s">
        <v>98</v>
      </c>
      <c r="B87" s="19">
        <v>4.2580388486385297E-2</v>
      </c>
      <c r="C87" s="20">
        <v>63840.80859375</v>
      </c>
      <c r="D87" s="20">
        <v>2718.36645507812</v>
      </c>
      <c r="E87" s="20">
        <v>62481.625</v>
      </c>
      <c r="F87" s="20">
        <v>625435.375</v>
      </c>
      <c r="G87" s="21">
        <v>9.7967958450317401</v>
      </c>
    </row>
    <row r="88" spans="1:7" x14ac:dyDescent="0.35">
      <c r="A88" s="18" t="s">
        <v>99</v>
      </c>
      <c r="B88" s="19">
        <v>4.7313433140516302E-2</v>
      </c>
      <c r="C88" s="20">
        <v>61122.44140625</v>
      </c>
      <c r="D88" s="20">
        <v>2891.91259765625</v>
      </c>
      <c r="E88" s="20">
        <v>59676.484375</v>
      </c>
      <c r="F88" s="20">
        <v>562953.75</v>
      </c>
      <c r="G88" s="21">
        <v>9.2102632522583008</v>
      </c>
    </row>
    <row r="89" spans="1:7" x14ac:dyDescent="0.35">
      <c r="A89" s="18" t="s">
        <v>100</v>
      </c>
      <c r="B89" s="19">
        <v>5.2389167249202701E-2</v>
      </c>
      <c r="C89" s="20">
        <v>58230.52734375</v>
      </c>
      <c r="D89" s="20">
        <v>3050.64892578125</v>
      </c>
      <c r="E89" s="20">
        <v>56705.203125</v>
      </c>
      <c r="F89" s="20">
        <v>503277.28125</v>
      </c>
      <c r="G89" s="21">
        <v>8.6428422927856392</v>
      </c>
    </row>
    <row r="90" spans="1:7" x14ac:dyDescent="0.35">
      <c r="A90" s="18" t="s">
        <v>101</v>
      </c>
      <c r="B90" s="19">
        <v>5.8275315910577802E-2</v>
      </c>
      <c r="C90" s="20">
        <v>55179.87890625</v>
      </c>
      <c r="D90" s="20">
        <v>3215.62475585938</v>
      </c>
      <c r="E90" s="20">
        <v>53572.06640625</v>
      </c>
      <c r="F90" s="20">
        <v>446572.0625</v>
      </c>
      <c r="G90" s="21">
        <v>8.0930233001709002</v>
      </c>
    </row>
    <row r="91" spans="1:7" x14ac:dyDescent="0.35">
      <c r="A91" s="18" t="s">
        <v>102</v>
      </c>
      <c r="B91" s="19">
        <v>6.4941629767417894E-2</v>
      </c>
      <c r="C91" s="20">
        <v>51964.25390625</v>
      </c>
      <c r="D91" s="20">
        <v>3374.64331054688</v>
      </c>
      <c r="E91" s="20">
        <v>50276.9296875</v>
      </c>
      <c r="F91" s="20">
        <v>393000</v>
      </c>
      <c r="G91" s="21">
        <v>7.5628910064697301</v>
      </c>
    </row>
    <row r="92" spans="1:7" x14ac:dyDescent="0.35">
      <c r="A92" s="18" t="s">
        <v>103</v>
      </c>
      <c r="B92" s="19">
        <v>7.2603203356265994E-2</v>
      </c>
      <c r="C92" s="20">
        <v>48589.609375</v>
      </c>
      <c r="D92" s="20">
        <v>3527.76123046875</v>
      </c>
      <c r="E92" s="20">
        <v>46825.7265625</v>
      </c>
      <c r="F92" s="20">
        <v>342723.0625</v>
      </c>
      <c r="G92" s="21">
        <v>7.0534229278564498</v>
      </c>
    </row>
    <row r="93" spans="1:7" x14ac:dyDescent="0.35">
      <c r="A93" s="18" t="s">
        <v>104</v>
      </c>
      <c r="B93" s="19">
        <v>8.2220651209354401E-2</v>
      </c>
      <c r="C93" s="20">
        <v>45061.84765625</v>
      </c>
      <c r="D93" s="20">
        <v>3705.01440429688</v>
      </c>
      <c r="E93" s="20">
        <v>43209.33984375</v>
      </c>
      <c r="F93" s="20">
        <v>295897.34375</v>
      </c>
      <c r="G93" s="21">
        <v>6.5664715766906703</v>
      </c>
    </row>
    <row r="94" spans="1:7" x14ac:dyDescent="0.35">
      <c r="A94" s="18" t="s">
        <v>105</v>
      </c>
      <c r="B94" s="19">
        <v>9.2178031802177401E-2</v>
      </c>
      <c r="C94" s="20">
        <v>41356.83203125</v>
      </c>
      <c r="D94" s="20">
        <v>3812.19140625</v>
      </c>
      <c r="E94" s="20">
        <v>39450.734375</v>
      </c>
      <c r="F94" s="20">
        <v>252688.015625</v>
      </c>
      <c r="G94" s="21">
        <v>6.10994625091553</v>
      </c>
    </row>
    <row r="95" spans="1:7" x14ac:dyDescent="0.35">
      <c r="A95" s="18" t="s">
        <v>106</v>
      </c>
      <c r="B95" s="19">
        <v>0.103128515183926</v>
      </c>
      <c r="C95" s="20">
        <v>37544.640625</v>
      </c>
      <c r="D95" s="20">
        <v>3871.92309570312</v>
      </c>
      <c r="E95" s="20">
        <v>35608.6796875</v>
      </c>
      <c r="F95" s="20">
        <v>213237.28125</v>
      </c>
      <c r="G95" s="21">
        <v>5.67956638336182</v>
      </c>
    </row>
    <row r="96" spans="1:7" x14ac:dyDescent="0.35">
      <c r="A96" s="18" t="s">
        <v>107</v>
      </c>
      <c r="B96" s="19">
        <v>0.115119218826294</v>
      </c>
      <c r="C96" s="20">
        <v>33672.71875</v>
      </c>
      <c r="D96" s="20">
        <v>3876.37719726562</v>
      </c>
      <c r="E96" s="20">
        <v>31734.53125</v>
      </c>
      <c r="F96" s="20">
        <v>177628.59375</v>
      </c>
      <c r="G96" s="21">
        <v>5.2751483917236301</v>
      </c>
    </row>
    <row r="97" spans="1:7" x14ac:dyDescent="0.35">
      <c r="A97" s="18" t="s">
        <v>108</v>
      </c>
      <c r="B97" s="19">
        <v>0.128186926245689</v>
      </c>
      <c r="C97" s="20">
        <v>29796.341796875</v>
      </c>
      <c r="D97" s="20">
        <v>3819.50146484375</v>
      </c>
      <c r="E97" s="20">
        <v>27886.58984375</v>
      </c>
      <c r="F97" s="20">
        <v>145894.0625</v>
      </c>
      <c r="G97" s="21">
        <v>4.8963751792907697</v>
      </c>
    </row>
    <row r="98" spans="1:7" x14ac:dyDescent="0.35">
      <c r="A98" s="18" t="s">
        <v>109</v>
      </c>
      <c r="B98" s="19">
        <v>0.14235517382621801</v>
      </c>
      <c r="C98" s="20">
        <v>25976.83984375</v>
      </c>
      <c r="D98" s="20">
        <v>3697.9375</v>
      </c>
      <c r="E98" s="20">
        <v>24127.87109375</v>
      </c>
      <c r="F98" s="20">
        <v>118007.4765625</v>
      </c>
      <c r="G98" s="21">
        <v>4.5427956581115696</v>
      </c>
    </row>
    <row r="99" spans="1:7" x14ac:dyDescent="0.35">
      <c r="A99" s="18" t="s">
        <v>110</v>
      </c>
      <c r="B99" s="19">
        <v>0.157630980014801</v>
      </c>
      <c r="C99" s="20">
        <v>22278.90234375</v>
      </c>
      <c r="D99" s="20">
        <v>3511.84521484375</v>
      </c>
      <c r="E99" s="20">
        <v>20522.98046875</v>
      </c>
      <c r="F99" s="20">
        <v>93879.6015625</v>
      </c>
      <c r="G99" s="21">
        <v>4.2138342857360804</v>
      </c>
    </row>
    <row r="100" spans="1:7" x14ac:dyDescent="0.35">
      <c r="A100" s="18" t="s">
        <v>111</v>
      </c>
      <c r="B100" s="19">
        <v>0.17400200664997101</v>
      </c>
      <c r="C100" s="20">
        <v>18767.056640625</v>
      </c>
      <c r="D100" s="20">
        <v>3265.50561523438</v>
      </c>
      <c r="E100" s="20">
        <v>17134.3046875</v>
      </c>
      <c r="F100" s="20">
        <v>73356.625</v>
      </c>
      <c r="G100" s="21">
        <v>3.9087975025177002</v>
      </c>
    </row>
    <row r="101" spans="1:7" x14ac:dyDescent="0.35">
      <c r="A101" s="18" t="s">
        <v>112</v>
      </c>
      <c r="B101" s="19">
        <v>0.19143384695053101</v>
      </c>
      <c r="C101" s="20">
        <v>15501.55078125</v>
      </c>
      <c r="D101" s="20">
        <v>2967.521484375</v>
      </c>
      <c r="E101" s="20">
        <v>14017.7900390625</v>
      </c>
      <c r="F101" s="20">
        <v>56222.31640625</v>
      </c>
      <c r="G101" s="21">
        <v>3.6268832683563201</v>
      </c>
    </row>
    <row r="102" spans="1:7" x14ac:dyDescent="0.35">
      <c r="A102" s="18" t="s">
        <v>113</v>
      </c>
      <c r="B102" s="19">
        <v>0.20986813306808499</v>
      </c>
      <c r="C102" s="20">
        <v>12534.029296875</v>
      </c>
      <c r="D102" s="20">
        <v>2630.49340820312</v>
      </c>
      <c r="E102" s="20">
        <v>11218.783203125</v>
      </c>
      <c r="F102" s="20">
        <v>42204.52734375</v>
      </c>
      <c r="G102" s="21">
        <v>3.3671956062316899</v>
      </c>
    </row>
    <row r="103" spans="1:7" x14ac:dyDescent="0.35">
      <c r="A103" s="18" t="s">
        <v>114</v>
      </c>
      <c r="B103" s="19">
        <v>0.22922134399414101</v>
      </c>
      <c r="C103" s="20">
        <v>9903.5361328125</v>
      </c>
      <c r="D103" s="20">
        <v>2270.10180664062</v>
      </c>
      <c r="E103" s="20">
        <v>8768.4853515625</v>
      </c>
      <c r="F103" s="20">
        <v>30985.744140625</v>
      </c>
      <c r="G103" s="21">
        <v>3.12875556945801</v>
      </c>
    </row>
    <row r="104" spans="1:7" x14ac:dyDescent="0.35">
      <c r="A104" s="18" t="s">
        <v>115</v>
      </c>
      <c r="B104" s="19">
        <v>0.24938490986824</v>
      </c>
      <c r="C104" s="20">
        <v>7633.4345703125</v>
      </c>
      <c r="D104" s="20">
        <v>1903.66345214844</v>
      </c>
      <c r="E104" s="20">
        <v>6681.6025390625</v>
      </c>
      <c r="F104" s="20">
        <v>22217.2578125</v>
      </c>
      <c r="G104" s="21">
        <v>2.9105191230773899</v>
      </c>
    </row>
    <row r="105" spans="1:7" x14ac:dyDescent="0.35">
      <c r="A105" s="18" t="s">
        <v>116</v>
      </c>
      <c r="B105" s="19">
        <v>0.27022647857665999</v>
      </c>
      <c r="C105" s="20">
        <v>5729.77099609375</v>
      </c>
      <c r="D105" s="20">
        <v>1548.33581542969</v>
      </c>
      <c r="E105" s="20">
        <v>4955.60302734375</v>
      </c>
      <c r="F105" s="20">
        <v>15535.65625</v>
      </c>
      <c r="G105" s="21">
        <v>2.7113921642303498</v>
      </c>
    </row>
    <row r="106" spans="1:7" x14ac:dyDescent="0.35">
      <c r="A106" s="18" t="s">
        <v>117</v>
      </c>
      <c r="B106" s="19">
        <v>0.291592687368393</v>
      </c>
      <c r="C106" s="20">
        <v>4181.43505859375</v>
      </c>
      <c r="D106" s="20">
        <v>1219.27587890625</v>
      </c>
      <c r="E106" s="20">
        <v>3571.79711914062</v>
      </c>
      <c r="F106" s="20">
        <v>10580.052734375</v>
      </c>
      <c r="G106" s="21">
        <v>2.5302443504333501</v>
      </c>
    </row>
    <row r="107" spans="1:7" x14ac:dyDescent="0.35">
      <c r="A107" s="18" t="s">
        <v>118</v>
      </c>
      <c r="B107" s="19">
        <v>0.31331315636634799</v>
      </c>
      <c r="C107" s="20">
        <v>2962.1591796875</v>
      </c>
      <c r="D107" s="20">
        <v>928.08343505859398</v>
      </c>
      <c r="E107" s="20">
        <v>2498.11743164062</v>
      </c>
      <c r="F107" s="20">
        <v>7008.255859375</v>
      </c>
      <c r="G107" s="21">
        <v>2.36592817306519</v>
      </c>
    </row>
    <row r="108" spans="1:7" x14ac:dyDescent="0.35">
      <c r="A108" s="22" t="s">
        <v>119</v>
      </c>
      <c r="B108" s="3">
        <v>1</v>
      </c>
      <c r="C108" s="4">
        <v>2034.07568359375</v>
      </c>
      <c r="D108" s="4">
        <v>2034.07568359375</v>
      </c>
      <c r="E108" s="4">
        <v>4510.138671875</v>
      </c>
      <c r="F108" s="4">
        <v>4510.138671875</v>
      </c>
      <c r="G108" s="23">
        <v>2.2172915935516402</v>
      </c>
    </row>
    <row r="122" spans="8:8" x14ac:dyDescent="0.35">
      <c r="H122" s="1">
        <v>1000</v>
      </c>
    </row>
    <row r="123" spans="8:8" x14ac:dyDescent="0.35">
      <c r="H123" s="1">
        <v>998.34503173828125</v>
      </c>
    </row>
    <row r="124" spans="8:8" x14ac:dyDescent="0.35">
      <c r="H124" s="1">
        <v>995.8984375</v>
      </c>
    </row>
    <row r="125" spans="8:8" x14ac:dyDescent="0.35">
      <c r="H125" s="1">
        <v>992.2108154296875</v>
      </c>
    </row>
    <row r="126" spans="8:8" x14ac:dyDescent="0.35">
      <c r="H126" s="1">
        <v>986.786865234375</v>
      </c>
    </row>
    <row r="127" spans="8:8" x14ac:dyDescent="0.35">
      <c r="H127" s="1">
        <v>978.6844482421875</v>
      </c>
    </row>
    <row r="128" spans="8:8" x14ac:dyDescent="0.35">
      <c r="H128" s="1">
        <v>966.93768310546875</v>
      </c>
    </row>
    <row r="129" spans="8:8" x14ac:dyDescent="0.35">
      <c r="H129" s="1">
        <v>949.46417236328125</v>
      </c>
    </row>
    <row r="130" spans="8:8" x14ac:dyDescent="0.35">
      <c r="H130" s="1">
        <v>923.85723876953125</v>
      </c>
    </row>
    <row r="131" spans="8:8" x14ac:dyDescent="0.35">
      <c r="H131" s="1">
        <v>886.4395751953125</v>
      </c>
    </row>
    <row r="132" spans="8:8" x14ac:dyDescent="0.35">
      <c r="H132" s="1">
        <v>833.626708984375</v>
      </c>
    </row>
    <row r="133" spans="8:8" x14ac:dyDescent="0.35">
      <c r="H133" s="1">
        <v>761.01361083984375</v>
      </c>
    </row>
    <row r="170" spans="8:8" x14ac:dyDescent="0.35">
      <c r="H170" s="1">
        <v>1000</v>
      </c>
    </row>
    <row r="171" spans="8:8" x14ac:dyDescent="0.35">
      <c r="H171" s="1">
        <v>997.34619140625</v>
      </c>
    </row>
    <row r="172" spans="8:8" x14ac:dyDescent="0.35">
      <c r="H172" s="1">
        <v>993.39105224609375</v>
      </c>
    </row>
    <row r="173" spans="8:8" x14ac:dyDescent="0.35">
      <c r="H173" s="1">
        <v>987.5345458984375</v>
      </c>
    </row>
    <row r="174" spans="8:8" x14ac:dyDescent="0.35">
      <c r="H174" s="1">
        <v>978.9769287109375</v>
      </c>
    </row>
    <row r="175" spans="8:8" x14ac:dyDescent="0.35">
      <c r="H175" s="1">
        <v>966.1236572265625</v>
      </c>
    </row>
    <row r="176" spans="8:8" x14ac:dyDescent="0.35">
      <c r="H176" s="1">
        <v>947.2724609375</v>
      </c>
    </row>
    <row r="177" spans="8:8" x14ac:dyDescent="0.35">
      <c r="H177" s="1">
        <v>919.81103515625</v>
      </c>
    </row>
    <row r="178" spans="8:8" x14ac:dyDescent="0.35">
      <c r="H178" s="1">
        <v>879.51629638671875</v>
      </c>
    </row>
    <row r="179" spans="8:8" x14ac:dyDescent="0.35">
      <c r="H179" s="1">
        <v>823.40740966796875</v>
      </c>
    </row>
    <row r="180" spans="8:8" x14ac:dyDescent="0.35">
      <c r="H180" s="1">
        <v>745.8551025390625</v>
      </c>
    </row>
    <row r="181" spans="8:8" x14ac:dyDescent="0.35">
      <c r="H181" s="1">
        <v>644.0439453125</v>
      </c>
    </row>
    <row r="218" spans="8:8" x14ac:dyDescent="0.35">
      <c r="H218" s="1">
        <v>1000</v>
      </c>
    </row>
    <row r="219" spans="8:8" x14ac:dyDescent="0.35">
      <c r="H219" s="1">
        <v>998.57525634765625</v>
      </c>
    </row>
    <row r="220" spans="8:8" x14ac:dyDescent="0.35">
      <c r="H220" s="1">
        <v>996.44390869140625</v>
      </c>
    </row>
    <row r="221" spans="8:8" x14ac:dyDescent="0.35">
      <c r="H221" s="1">
        <v>993.252685546875</v>
      </c>
    </row>
    <row r="222" spans="8:8" x14ac:dyDescent="0.35">
      <c r="H222" s="1">
        <v>988.5426025390625</v>
      </c>
    </row>
    <row r="223" spans="8:8" x14ac:dyDescent="0.35">
      <c r="H223" s="1">
        <v>981.40704345703125</v>
      </c>
    </row>
    <row r="224" spans="8:8" x14ac:dyDescent="0.35">
      <c r="H224" s="1">
        <v>971.16998291015625</v>
      </c>
    </row>
    <row r="225" spans="8:8" x14ac:dyDescent="0.35">
      <c r="H225" s="1">
        <v>955.43109130859375</v>
      </c>
    </row>
    <row r="226" spans="8:8" x14ac:dyDescent="0.35">
      <c r="H226" s="1">
        <v>932.5726318359375</v>
      </c>
    </row>
    <row r="227" spans="8:8" x14ac:dyDescent="0.35">
      <c r="H227" s="1">
        <v>899.30450439453125</v>
      </c>
    </row>
    <row r="228" spans="8:8" x14ac:dyDescent="0.35">
      <c r="H228" s="1">
        <v>851.38018798828125</v>
      </c>
    </row>
    <row r="229" spans="8:8" x14ac:dyDescent="0.35">
      <c r="H229" s="1">
        <v>785.48284912109375</v>
      </c>
    </row>
    <row r="265" spans="8:8" x14ac:dyDescent="0.35">
      <c r="H265" s="1">
        <v>1000</v>
      </c>
    </row>
    <row r="266" spans="8:8" x14ac:dyDescent="0.35">
      <c r="H266" s="1">
        <v>998.03692626953125</v>
      </c>
    </row>
    <row r="267" spans="8:8" x14ac:dyDescent="0.35">
      <c r="H267" s="1">
        <v>995.1417236328125</v>
      </c>
    </row>
    <row r="268" spans="8:8" x14ac:dyDescent="0.35">
      <c r="H268" s="1">
        <v>990.75946044921875</v>
      </c>
    </row>
    <row r="269" spans="8:8" x14ac:dyDescent="0.35">
      <c r="H269" s="1">
        <v>984.30694580078125</v>
      </c>
    </row>
    <row r="270" spans="8:8" x14ac:dyDescent="0.35">
      <c r="H270" s="1">
        <v>975.02587890625</v>
      </c>
    </row>
    <row r="271" spans="8:8" x14ac:dyDescent="0.35">
      <c r="H271" s="1">
        <v>961.32147216796875</v>
      </c>
    </row>
    <row r="272" spans="8:8" x14ac:dyDescent="0.35">
      <c r="H272" s="1">
        <v>939.86041259765625</v>
      </c>
    </row>
    <row r="273" spans="8:8" x14ac:dyDescent="0.35">
      <c r="H273" s="1">
        <v>909.678955078125</v>
      </c>
    </row>
    <row r="274" spans="8:8" x14ac:dyDescent="0.35">
      <c r="H274" s="1">
        <v>866.43035888671875</v>
      </c>
    </row>
    <row r="275" spans="8:8" x14ac:dyDescent="0.35">
      <c r="H275" s="1">
        <v>806.67059326171875</v>
      </c>
    </row>
    <row r="312" spans="8:8" x14ac:dyDescent="0.35">
      <c r="H312" s="1">
        <v>1000</v>
      </c>
    </row>
    <row r="313" spans="8:8" x14ac:dyDescent="0.35">
      <c r="H313" s="1">
        <v>998.13677978515625</v>
      </c>
    </row>
    <row r="314" spans="8:8" x14ac:dyDescent="0.35">
      <c r="H314" s="1">
        <v>995.38311767578125</v>
      </c>
    </row>
    <row r="315" spans="8:8" x14ac:dyDescent="0.35">
      <c r="H315" s="1">
        <v>991.3385009765625</v>
      </c>
    </row>
    <row r="316" spans="8:8" x14ac:dyDescent="0.35">
      <c r="H316" s="1">
        <v>985.4320068359375</v>
      </c>
    </row>
    <row r="317" spans="8:8" x14ac:dyDescent="0.35">
      <c r="H317" s="1">
        <v>976.6519775390625</v>
      </c>
    </row>
    <row r="318" spans="8:8" x14ac:dyDescent="0.35">
      <c r="H318" s="1">
        <v>963.36785888671875</v>
      </c>
    </row>
    <row r="319" spans="8:8" x14ac:dyDescent="0.35">
      <c r="H319" s="1">
        <v>944.362060546875</v>
      </c>
    </row>
    <row r="320" spans="8:8" x14ac:dyDescent="0.35">
      <c r="H320" s="1">
        <v>915.2392578125</v>
      </c>
    </row>
    <row r="321" spans="8:8" x14ac:dyDescent="0.35">
      <c r="H321" s="1">
        <v>874.3717041015625</v>
      </c>
    </row>
    <row r="322" spans="8:8" x14ac:dyDescent="0.35">
      <c r="H322" s="1">
        <v>817.29962158203125</v>
      </c>
    </row>
    <row r="323" spans="8:8" x14ac:dyDescent="0.35">
      <c r="H323" s="1">
        <v>738.28863525390625</v>
      </c>
    </row>
    <row r="360" spans="8:8" x14ac:dyDescent="0.35">
      <c r="H360" s="1">
        <v>1000</v>
      </c>
    </row>
    <row r="361" spans="8:8" x14ac:dyDescent="0.35">
      <c r="H361" s="1">
        <v>998.40216064453125</v>
      </c>
    </row>
    <row r="362" spans="8:8" x14ac:dyDescent="0.35">
      <c r="H362" s="1">
        <v>996.01025390625</v>
      </c>
    </row>
    <row r="363" spans="8:8" x14ac:dyDescent="0.35">
      <c r="H363" s="1">
        <v>992.44781494140625</v>
      </c>
    </row>
    <row r="364" spans="8:8" x14ac:dyDescent="0.35">
      <c r="H364" s="1">
        <v>987.1939697265625</v>
      </c>
    </row>
    <row r="365" spans="8:8" x14ac:dyDescent="0.35">
      <c r="H365" s="1">
        <v>979.293701171875</v>
      </c>
    </row>
    <row r="366" spans="8:8" x14ac:dyDescent="0.35">
      <c r="H366" s="1">
        <v>967.60003662109375</v>
      </c>
    </row>
    <row r="367" spans="8:8" x14ac:dyDescent="0.35">
      <c r="H367" s="1">
        <v>950.747802734375</v>
      </c>
    </row>
    <row r="368" spans="8:8" x14ac:dyDescent="0.35">
      <c r="H368" s="1">
        <v>925.065185546875</v>
      </c>
    </row>
    <row r="369" spans="8:8" x14ac:dyDescent="0.35">
      <c r="H369" s="1">
        <v>889.8643798828125</v>
      </c>
    </row>
    <row r="370" spans="8:8" x14ac:dyDescent="0.35">
      <c r="H370" s="1">
        <v>837.66748046875</v>
      </c>
    </row>
    <row r="371" spans="8:8" x14ac:dyDescent="0.35">
      <c r="H371" s="1">
        <v>768.08880615234375</v>
      </c>
    </row>
    <row r="408" spans="8:8" x14ac:dyDescent="0.35">
      <c r="H408" s="1">
        <v>1000</v>
      </c>
    </row>
    <row r="409" spans="8:8" x14ac:dyDescent="0.35">
      <c r="H409" s="1">
        <v>997.02532958984375</v>
      </c>
    </row>
    <row r="410" spans="8:8" x14ac:dyDescent="0.35">
      <c r="H410" s="1">
        <v>992.66754150390625</v>
      </c>
    </row>
    <row r="411" spans="8:8" x14ac:dyDescent="0.35">
      <c r="H411" s="1">
        <v>986.122314453125</v>
      </c>
    </row>
    <row r="412" spans="8:8" x14ac:dyDescent="0.35">
      <c r="H412" s="1">
        <v>976.42694091796875</v>
      </c>
    </row>
    <row r="413" spans="8:8" x14ac:dyDescent="0.35">
      <c r="H413" s="1">
        <v>962.2806396484375</v>
      </c>
    </row>
    <row r="414" spans="8:8" x14ac:dyDescent="0.35">
      <c r="H414" s="1">
        <v>941.46282958984375</v>
      </c>
    </row>
    <row r="415" spans="8:8" x14ac:dyDescent="0.35">
      <c r="H415" s="1">
        <v>911.4527587890625</v>
      </c>
    </row>
    <row r="416" spans="8:8" x14ac:dyDescent="0.35">
      <c r="H416" s="1">
        <v>867.38787841796875</v>
      </c>
    </row>
    <row r="417" spans="8:8" x14ac:dyDescent="0.35">
      <c r="H417" s="1">
        <v>805.48919677734375</v>
      </c>
    </row>
    <row r="418" spans="8:8" x14ac:dyDescent="0.35">
      <c r="H418" s="1">
        <v>722.0355224609375</v>
      </c>
    </row>
    <row r="419" spans="8:8" x14ac:dyDescent="0.35">
      <c r="H419" s="1">
        <v>613.39215087890625</v>
      </c>
    </row>
    <row r="456" spans="8:8" x14ac:dyDescent="0.35">
      <c r="H456" s="1">
        <v>1000</v>
      </c>
    </row>
    <row r="457" spans="8:8" x14ac:dyDescent="0.35">
      <c r="H457" s="1">
        <v>996.845703125</v>
      </c>
    </row>
    <row r="458" spans="8:8" x14ac:dyDescent="0.35">
      <c r="H458" s="1">
        <v>992.22149658203125</v>
      </c>
    </row>
    <row r="459" spans="8:8" x14ac:dyDescent="0.35">
      <c r="H459" s="1">
        <v>985.34381103515625</v>
      </c>
    </row>
    <row r="460" spans="8:8" x14ac:dyDescent="0.35">
      <c r="H460" s="1">
        <v>975.10308837890625</v>
      </c>
    </row>
    <row r="461" spans="8:8" x14ac:dyDescent="0.35">
      <c r="H461" s="1">
        <v>960.08172607421875</v>
      </c>
    </row>
    <row r="462" spans="8:8" x14ac:dyDescent="0.35">
      <c r="H462" s="1">
        <v>938.13525390625</v>
      </c>
    </row>
    <row r="463" spans="8:8" x14ac:dyDescent="0.35">
      <c r="H463" s="1">
        <v>906.2640380859375</v>
      </c>
    </row>
    <row r="464" spans="8:8" x14ac:dyDescent="0.35">
      <c r="H464" s="1">
        <v>860.65008544921875</v>
      </c>
    </row>
    <row r="465" spans="8:8" x14ac:dyDescent="0.35">
      <c r="H465" s="1">
        <v>796.26043701171875</v>
      </c>
    </row>
    <row r="466" spans="8:8" x14ac:dyDescent="0.35">
      <c r="H466" s="1">
        <v>708.1585693359375</v>
      </c>
    </row>
    <row r="467" spans="8:8" x14ac:dyDescent="0.35">
      <c r="H467" s="1">
        <v>597.06805419921875</v>
      </c>
    </row>
    <row r="504" spans="8:8" x14ac:dyDescent="0.35">
      <c r="H504" s="1">
        <v>1000</v>
      </c>
    </row>
    <row r="505" spans="8:8" x14ac:dyDescent="0.35">
      <c r="H505" s="1">
        <v>996.98175048828125</v>
      </c>
    </row>
    <row r="506" spans="8:8" x14ac:dyDescent="0.35">
      <c r="H506" s="1">
        <v>992.5794677734375</v>
      </c>
    </row>
    <row r="507" spans="8:8" x14ac:dyDescent="0.35">
      <c r="H507" s="1">
        <v>986.02099609375</v>
      </c>
    </row>
    <row r="508" spans="8:8" x14ac:dyDescent="0.35">
      <c r="H508" s="1">
        <v>976.2288818359375</v>
      </c>
    </row>
    <row r="509" spans="8:8" x14ac:dyDescent="0.35">
      <c r="H509" s="1">
        <v>962.02581787109375</v>
      </c>
    </row>
    <row r="510" spans="8:8" x14ac:dyDescent="0.35">
      <c r="H510" s="1">
        <v>941.25994873046875</v>
      </c>
    </row>
    <row r="511" spans="8:8" x14ac:dyDescent="0.35">
      <c r="H511" s="1">
        <v>910.6953125</v>
      </c>
    </row>
    <row r="512" spans="8:8" x14ac:dyDescent="0.35">
      <c r="H512" s="1">
        <v>866.64031982421875</v>
      </c>
    </row>
    <row r="513" spans="8:8" x14ac:dyDescent="0.35">
      <c r="H513" s="1">
        <v>804.96905517578125</v>
      </c>
    </row>
    <row r="514" spans="8:8" x14ac:dyDescent="0.35">
      <c r="H514" s="1">
        <v>718.4310302734375</v>
      </c>
    </row>
    <row r="515" spans="8:8" x14ac:dyDescent="0.35">
      <c r="H515" s="1">
        <v>605.36126708984375</v>
      </c>
    </row>
  </sheetData>
  <phoneticPr fontId="0" type="noConversion"/>
  <pageMargins left="0.7" right="0.7" top="0.75" bottom="0.75" header="0.3" footer="0.3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AFD0-B835-4D24-8B60-0694908D632C}">
  <dimension ref="A1:I109"/>
  <sheetViews>
    <sheetView workbookViewId="0">
      <selection activeCell="I14" sqref="I14:I28"/>
    </sheetView>
  </sheetViews>
  <sheetFormatPr defaultRowHeight="15.5" x14ac:dyDescent="0.35"/>
  <cols>
    <col min="8" max="8" width="16.07421875" bestFit="1" customWidth="1"/>
    <col min="9" max="9" width="10.921875" bestFit="1" customWidth="1"/>
  </cols>
  <sheetData>
    <row r="1" spans="1:9" x14ac:dyDescent="0.35">
      <c r="A1" s="78" t="s">
        <v>169</v>
      </c>
      <c r="B1" s="79"/>
      <c r="C1" s="79"/>
      <c r="D1" s="79"/>
      <c r="E1" s="79"/>
      <c r="F1" s="79"/>
      <c r="G1" s="79"/>
    </row>
    <row r="2" spans="1:9" x14ac:dyDescent="0.35">
      <c r="A2" s="51"/>
      <c r="B2" s="52"/>
      <c r="C2" s="52"/>
      <c r="D2" s="52"/>
      <c r="E2" s="52"/>
      <c r="F2" s="52"/>
      <c r="G2" s="52"/>
    </row>
    <row r="3" spans="1:9" x14ac:dyDescent="0.35">
      <c r="A3" s="51"/>
      <c r="B3" s="52"/>
      <c r="C3" s="52"/>
      <c r="D3" s="52"/>
      <c r="E3" s="52"/>
      <c r="F3" s="52"/>
      <c r="G3" s="52"/>
    </row>
    <row r="4" spans="1:9" x14ac:dyDescent="0.35">
      <c r="A4" s="51"/>
      <c r="B4" s="52"/>
      <c r="C4" s="52"/>
      <c r="D4" s="52"/>
      <c r="E4" s="52"/>
      <c r="F4" s="52"/>
      <c r="G4" s="52"/>
    </row>
    <row r="5" spans="1:9" x14ac:dyDescent="0.35">
      <c r="A5" s="51"/>
      <c r="B5" s="52"/>
      <c r="C5" s="52"/>
      <c r="D5" s="52"/>
      <c r="E5" s="52"/>
      <c r="F5" s="52"/>
      <c r="G5" s="52"/>
    </row>
    <row r="6" spans="1:9" ht="79" x14ac:dyDescent="0.35">
      <c r="A6" s="74" t="s">
        <v>141</v>
      </c>
      <c r="B6" s="38" t="s">
        <v>170</v>
      </c>
      <c r="C6" s="39" t="s">
        <v>171</v>
      </c>
      <c r="D6" s="39" t="s">
        <v>172</v>
      </c>
      <c r="E6" s="39" t="s">
        <v>173</v>
      </c>
      <c r="F6" s="39" t="s">
        <v>174</v>
      </c>
      <c r="G6" s="40" t="s">
        <v>175</v>
      </c>
    </row>
    <row r="7" spans="1:9" ht="16.5" x14ac:dyDescent="0.45">
      <c r="A7" s="80"/>
      <c r="B7" s="41" t="s">
        <v>176</v>
      </c>
      <c r="C7" s="42" t="s">
        <v>177</v>
      </c>
      <c r="D7" s="42" t="s">
        <v>178</v>
      </c>
      <c r="E7" s="42" t="s">
        <v>179</v>
      </c>
      <c r="F7" s="42" t="s">
        <v>180</v>
      </c>
      <c r="G7" s="43" t="s">
        <v>181</v>
      </c>
      <c r="H7" s="1"/>
      <c r="I7" s="25" t="s">
        <v>168</v>
      </c>
    </row>
    <row r="8" spans="1:9" x14ac:dyDescent="0.35">
      <c r="A8" s="35" t="s">
        <v>182</v>
      </c>
      <c r="B8" s="44">
        <v>6.3871578313410282E-3</v>
      </c>
      <c r="C8" s="45">
        <v>100000</v>
      </c>
      <c r="D8" s="45">
        <v>638.71575927734375</v>
      </c>
      <c r="E8" s="45">
        <v>99441.125</v>
      </c>
      <c r="F8" s="45">
        <v>7629835</v>
      </c>
      <c r="G8" s="48">
        <v>76.298347473144531</v>
      </c>
      <c r="H8" s="32">
        <v>0</v>
      </c>
      <c r="I8" s="32">
        <f ca="1">SUM(INDIRECT("D"&amp;((ROW(A8)-8)*5+8)&amp;":D"&amp;((ROW(A8)-8)*5+12)))/SUM(INDIRECT("E"&amp;((ROW(A8)-8)*5+8)&amp;":E"&amp;((ROW(A8)-8)*5+12)))</f>
        <v>1.509802570478213E-3</v>
      </c>
    </row>
    <row r="9" spans="1:9" x14ac:dyDescent="0.35">
      <c r="A9" s="36" t="s">
        <v>183</v>
      </c>
      <c r="B9" s="44">
        <v>4.5246613444760442E-4</v>
      </c>
      <c r="C9" s="45">
        <v>99361.28125</v>
      </c>
      <c r="D9" s="45">
        <v>44.957614898681641</v>
      </c>
      <c r="E9" s="45">
        <v>99338.796875</v>
      </c>
      <c r="F9" s="45">
        <v>7530394</v>
      </c>
      <c r="G9" s="49">
        <v>75.788009643554688</v>
      </c>
      <c r="H9" s="26">
        <v>5</v>
      </c>
      <c r="I9" s="32">
        <f t="shared" ref="I9:I28" ca="1" si="0">SUM(INDIRECT("D"&amp;((ROW(A9)-8)*5+8)&amp;":D"&amp;((ROW(A9)-8)*5+12)))/SUM(INDIRECT("E"&amp;((ROW(A9)-8)*5+8)&amp;":E"&amp;((ROW(A9)-8)*5+12)))</f>
        <v>1.3172610843147507E-4</v>
      </c>
    </row>
    <row r="10" spans="1:9" x14ac:dyDescent="0.35">
      <c r="A10" s="36" t="s">
        <v>184</v>
      </c>
      <c r="B10" s="44">
        <v>2.7690513525158167E-4</v>
      </c>
      <c r="C10" s="45">
        <v>99316.3203125</v>
      </c>
      <c r="D10" s="45">
        <v>27.501199722290039</v>
      </c>
      <c r="E10" s="45">
        <v>99302.5703125</v>
      </c>
      <c r="F10" s="45">
        <v>7431055</v>
      </c>
      <c r="G10" s="49">
        <v>74.822090148925781</v>
      </c>
      <c r="H10" s="26">
        <v>10</v>
      </c>
      <c r="I10" s="32">
        <f t="shared" ca="1" si="0"/>
        <v>1.6859503292779052E-4</v>
      </c>
    </row>
    <row r="11" spans="1:9" x14ac:dyDescent="0.35">
      <c r="A11" s="36" t="s">
        <v>185</v>
      </c>
      <c r="B11" s="44">
        <v>2.2445010836236179E-4</v>
      </c>
      <c r="C11" s="45">
        <v>99288.8203125</v>
      </c>
      <c r="D11" s="45">
        <v>22.28538703918457</v>
      </c>
      <c r="E11" s="45">
        <v>99277.671875</v>
      </c>
      <c r="F11" s="45">
        <v>7331752.5</v>
      </c>
      <c r="G11" s="49">
        <v>73.842681884765625</v>
      </c>
      <c r="H11" s="26">
        <v>15</v>
      </c>
      <c r="I11" s="32">
        <f t="shared" ca="1" si="0"/>
        <v>6.6195079967062444E-4</v>
      </c>
    </row>
    <row r="12" spans="1:9" x14ac:dyDescent="0.35">
      <c r="A12" s="36" t="s">
        <v>186</v>
      </c>
      <c r="B12" s="44">
        <v>1.6456666344311088E-4</v>
      </c>
      <c r="C12" s="45">
        <v>99266.53125</v>
      </c>
      <c r="D12" s="45">
        <v>16.335962295532227</v>
      </c>
      <c r="E12" s="45">
        <v>99258.359375</v>
      </c>
      <c r="F12" s="45">
        <v>7232475</v>
      </c>
      <c r="G12" s="49">
        <v>72.859146118164063</v>
      </c>
      <c r="H12" s="26">
        <v>20</v>
      </c>
      <c r="I12" s="32">
        <f t="shared" ca="1" si="0"/>
        <v>1.29776330862527E-3</v>
      </c>
    </row>
    <row r="13" spans="1:9" x14ac:dyDescent="0.35">
      <c r="A13" s="36" t="s">
        <v>187</v>
      </c>
      <c r="B13" s="44">
        <v>1.6388986841775477E-4</v>
      </c>
      <c r="C13" s="45">
        <v>99250.1953125</v>
      </c>
      <c r="D13" s="45">
        <v>16.266101837158203</v>
      </c>
      <c r="E13" s="45">
        <v>99242.0625</v>
      </c>
      <c r="F13" s="45">
        <v>7133216.5</v>
      </c>
      <c r="G13" s="49">
        <v>71.871055603027344</v>
      </c>
      <c r="H13" s="26">
        <v>25</v>
      </c>
      <c r="I13" s="32">
        <f t="shared" ca="1" si="0"/>
        <v>1.5057123593703228E-3</v>
      </c>
    </row>
    <row r="14" spans="1:9" x14ac:dyDescent="0.35">
      <c r="A14" s="36" t="s">
        <v>188</v>
      </c>
      <c r="B14" s="44">
        <v>1.4713773271068931E-4</v>
      </c>
      <c r="C14" s="45">
        <v>99233.9296875</v>
      </c>
      <c r="D14" s="45">
        <v>14.601055145263672</v>
      </c>
      <c r="E14" s="45">
        <v>99226.625</v>
      </c>
      <c r="F14" s="45">
        <v>7033974.5</v>
      </c>
      <c r="G14" s="49">
        <v>70.882759094238281</v>
      </c>
      <c r="H14" s="26">
        <v>30</v>
      </c>
      <c r="I14" s="32">
        <f t="shared" ca="1" si="0"/>
        <v>1.7098175326323319E-3</v>
      </c>
    </row>
    <row r="15" spans="1:9" x14ac:dyDescent="0.35">
      <c r="A15" s="36" t="s">
        <v>189</v>
      </c>
      <c r="B15" s="44">
        <v>1.3176562788430601E-4</v>
      </c>
      <c r="C15" s="45">
        <v>99219.328125</v>
      </c>
      <c r="D15" s="45">
        <v>13.073697090148926</v>
      </c>
      <c r="E15" s="45">
        <v>99212.796875</v>
      </c>
      <c r="F15" s="45">
        <v>6934748</v>
      </c>
      <c r="G15" s="49">
        <v>69.893112182617188</v>
      </c>
      <c r="H15" s="26"/>
      <c r="I15" s="32">
        <f t="shared" ca="1" si="0"/>
        <v>1.9858042839823488E-3</v>
      </c>
    </row>
    <row r="16" spans="1:9" x14ac:dyDescent="0.35">
      <c r="A16" s="36" t="s">
        <v>190</v>
      </c>
      <c r="B16" s="44">
        <v>1.1553883814485744E-4</v>
      </c>
      <c r="C16" s="45">
        <v>99206.2578125</v>
      </c>
      <c r="D16" s="45">
        <v>11.462175369262695</v>
      </c>
      <c r="E16" s="45">
        <v>99200.53125</v>
      </c>
      <c r="F16" s="45">
        <v>6835535</v>
      </c>
      <c r="G16" s="49">
        <v>68.902259826660156</v>
      </c>
      <c r="H16" s="26"/>
      <c r="I16" s="32">
        <f t="shared" ca="1" si="0"/>
        <v>2.5390134104655224E-3</v>
      </c>
    </row>
    <row r="17" spans="1:9" x14ac:dyDescent="0.35">
      <c r="A17" s="36" t="s">
        <v>191</v>
      </c>
      <c r="B17" s="44">
        <v>1.0023292270489037E-4</v>
      </c>
      <c r="C17" s="45">
        <v>99194.796875</v>
      </c>
      <c r="D17" s="45">
        <v>9.9425840377807617</v>
      </c>
      <c r="E17" s="45">
        <v>99189.828125</v>
      </c>
      <c r="F17" s="45">
        <v>6736334.5</v>
      </c>
      <c r="G17" s="49">
        <v>67.91015625</v>
      </c>
      <c r="H17" s="26"/>
      <c r="I17" s="32">
        <f t="shared" ca="1" si="0"/>
        <v>3.7438162653519284E-3</v>
      </c>
    </row>
    <row r="18" spans="1:9" x14ac:dyDescent="0.35">
      <c r="A18" s="36" t="s">
        <v>192</v>
      </c>
      <c r="B18" s="44">
        <v>9.1885180154349655E-5</v>
      </c>
      <c r="C18" s="45">
        <v>99184.8515625</v>
      </c>
      <c r="D18" s="45">
        <v>9.1136178970336914</v>
      </c>
      <c r="E18" s="45">
        <v>99180.296875</v>
      </c>
      <c r="F18" s="45">
        <v>6637144.5</v>
      </c>
      <c r="G18" s="49">
        <v>66.916915893554688</v>
      </c>
      <c r="H18" s="26"/>
      <c r="I18" s="32">
        <f t="shared" ca="1" si="0"/>
        <v>6.0760573205804504E-3</v>
      </c>
    </row>
    <row r="19" spans="1:9" x14ac:dyDescent="0.35">
      <c r="A19" s="36" t="s">
        <v>193</v>
      </c>
      <c r="B19" s="44">
        <v>1.0025581286754459E-4</v>
      </c>
      <c r="C19" s="45">
        <v>99175.734375</v>
      </c>
      <c r="D19" s="45">
        <v>9.9429435729980469</v>
      </c>
      <c r="E19" s="45">
        <v>99170.765625</v>
      </c>
      <c r="F19" s="45">
        <v>6537964.5</v>
      </c>
      <c r="G19" s="49">
        <v>65.923027038574219</v>
      </c>
      <c r="H19" s="26"/>
      <c r="I19" s="32">
        <f t="shared" ca="1" si="0"/>
        <v>9.1839688045981041E-3</v>
      </c>
    </row>
    <row r="20" spans="1:9" x14ac:dyDescent="0.35">
      <c r="A20" s="36" t="s">
        <v>194</v>
      </c>
      <c r="B20" s="44">
        <v>1.3664740254171193E-4</v>
      </c>
      <c r="C20" s="45">
        <v>99165.7890625</v>
      </c>
      <c r="D20" s="45">
        <v>13.550747871398926</v>
      </c>
      <c r="E20" s="45">
        <v>99159.015625</v>
      </c>
      <c r="F20" s="45">
        <v>6438793.5</v>
      </c>
      <c r="G20" s="49">
        <v>64.929588317871094</v>
      </c>
      <c r="H20" s="26"/>
      <c r="I20" s="32">
        <f t="shared" ca="1" si="0"/>
        <v>1.3249014472077422E-2</v>
      </c>
    </row>
    <row r="21" spans="1:9" x14ac:dyDescent="0.35">
      <c r="A21" s="36" t="s">
        <v>195</v>
      </c>
      <c r="B21" s="44">
        <v>2.076823147945106E-4</v>
      </c>
      <c r="C21" s="45">
        <v>99152.2421875</v>
      </c>
      <c r="D21" s="45">
        <v>20.592166900634766</v>
      </c>
      <c r="E21" s="45">
        <v>99141.9453125</v>
      </c>
      <c r="F21" s="45">
        <v>6339634.5</v>
      </c>
      <c r="G21" s="49">
        <v>63.938388824462891</v>
      </c>
      <c r="H21" s="26"/>
      <c r="I21" s="32">
        <f t="shared" ca="1" si="0"/>
        <v>1.8221127346630714E-2</v>
      </c>
    </row>
    <row r="22" spans="1:9" x14ac:dyDescent="0.35">
      <c r="A22" s="36" t="s">
        <v>196</v>
      </c>
      <c r="B22" s="44">
        <v>3.0650783446617424E-4</v>
      </c>
      <c r="C22" s="45">
        <v>99131.6484375</v>
      </c>
      <c r="D22" s="45">
        <v>30.384626388549805</v>
      </c>
      <c r="E22" s="45">
        <v>99116.453125</v>
      </c>
      <c r="F22" s="45">
        <v>6240492.5</v>
      </c>
      <c r="G22" s="49">
        <v>62.951564788818359</v>
      </c>
      <c r="H22" s="26"/>
      <c r="I22" s="32">
        <f t="shared" ca="1" si="0"/>
        <v>2.7740255273693459E-2</v>
      </c>
    </row>
    <row r="23" spans="1:9" x14ac:dyDescent="0.35">
      <c r="A23" s="36" t="s">
        <v>197</v>
      </c>
      <c r="B23" s="44">
        <v>4.1109585436061025E-4</v>
      </c>
      <c r="C23" s="45">
        <v>99101.265625</v>
      </c>
      <c r="D23" s="45">
        <v>40.740119934082031</v>
      </c>
      <c r="E23" s="45">
        <v>99080.890625</v>
      </c>
      <c r="F23" s="45">
        <v>6141376.5</v>
      </c>
      <c r="G23" s="49">
        <v>61.970718383789063</v>
      </c>
      <c r="H23" s="26"/>
      <c r="I23" s="32">
        <f t="shared" ca="1" si="0"/>
        <v>4.3692137604471035E-2</v>
      </c>
    </row>
    <row r="24" spans="1:9" x14ac:dyDescent="0.35">
      <c r="A24" s="36" t="s">
        <v>198</v>
      </c>
      <c r="B24" s="44">
        <v>5.1926373271271586E-4</v>
      </c>
      <c r="C24" s="45">
        <v>99060.5234375</v>
      </c>
      <c r="D24" s="45">
        <v>51.43853759765625</v>
      </c>
      <c r="E24" s="45">
        <v>99034.8046875</v>
      </c>
      <c r="F24" s="45">
        <v>6042295.5</v>
      </c>
      <c r="G24" s="49">
        <v>60.995998382568359</v>
      </c>
      <c r="I24" s="32">
        <f t="shared" ca="1" si="0"/>
        <v>7.3096908781637882E-2</v>
      </c>
    </row>
    <row r="25" spans="1:9" x14ac:dyDescent="0.35">
      <c r="A25" s="36" t="s">
        <v>199</v>
      </c>
      <c r="B25" s="44">
        <v>6.4645300153642893E-4</v>
      </c>
      <c r="C25" s="45">
        <v>99009.0859375</v>
      </c>
      <c r="D25" s="45">
        <v>64.004722595214844</v>
      </c>
      <c r="E25" s="45">
        <v>98977.078125</v>
      </c>
      <c r="F25" s="45">
        <v>5943260.5</v>
      </c>
      <c r="G25" s="49">
        <v>60.027423858642578</v>
      </c>
      <c r="I25" s="32">
        <f t="shared" ca="1" si="0"/>
        <v>0.12550888961877496</v>
      </c>
    </row>
    <row r="26" spans="1:9" x14ac:dyDescent="0.35">
      <c r="A26" s="36" t="s">
        <v>200</v>
      </c>
      <c r="B26" s="44">
        <v>7.9125614138320088E-4</v>
      </c>
      <c r="C26" s="45">
        <v>98945.078125</v>
      </c>
      <c r="D26" s="45">
        <v>78.290901184082031</v>
      </c>
      <c r="E26" s="45">
        <v>98905.9375</v>
      </c>
      <c r="F26" s="45">
        <v>5844283.5</v>
      </c>
      <c r="G26" s="49">
        <v>59.065933227539063</v>
      </c>
      <c r="I26" s="32">
        <f t="shared" ca="1" si="0"/>
        <v>0.21301030254840878</v>
      </c>
    </row>
    <row r="27" spans="1:9" x14ac:dyDescent="0.35">
      <c r="A27" s="36" t="s">
        <v>201</v>
      </c>
      <c r="B27" s="44">
        <v>9.4138312852010131E-4</v>
      </c>
      <c r="C27" s="45">
        <v>98866.7890625</v>
      </c>
      <c r="D27" s="45">
        <v>93.071525573730469</v>
      </c>
      <c r="E27" s="45">
        <v>98820.25</v>
      </c>
      <c r="F27" s="45">
        <v>5745377.5</v>
      </c>
      <c r="G27" s="49">
        <v>58.112308502197266</v>
      </c>
      <c r="I27" s="32">
        <f t="shared" ca="1" si="0"/>
        <v>0.33589693034795864</v>
      </c>
    </row>
    <row r="28" spans="1:9" x14ac:dyDescent="0.35">
      <c r="A28" s="36" t="s">
        <v>202</v>
      </c>
      <c r="B28" s="44">
        <v>1.0946695692837238E-3</v>
      </c>
      <c r="C28" s="45">
        <v>98773.71875</v>
      </c>
      <c r="D28" s="45">
        <v>108.12458038330078</v>
      </c>
      <c r="E28" s="45">
        <v>98719.65625</v>
      </c>
      <c r="F28" s="45">
        <v>5646557.5</v>
      </c>
      <c r="G28" s="49">
        <v>57.166599273681641</v>
      </c>
      <c r="I28" s="32">
        <f t="shared" ca="1" si="0"/>
        <v>0.49382841306197467</v>
      </c>
    </row>
    <row r="29" spans="1:9" x14ac:dyDescent="0.35">
      <c r="A29" s="36" t="s">
        <v>203</v>
      </c>
      <c r="B29" s="44">
        <v>1.2328395387157798E-3</v>
      </c>
      <c r="C29" s="45">
        <v>98665.59375</v>
      </c>
      <c r="D29" s="45">
        <v>121.63884735107422</v>
      </c>
      <c r="E29" s="45">
        <v>98604.7734375</v>
      </c>
      <c r="F29" s="45">
        <v>5547837.5</v>
      </c>
      <c r="G29" s="49">
        <v>56.228694915771484</v>
      </c>
      <c r="I29" s="32"/>
    </row>
    <row r="30" spans="1:9" x14ac:dyDescent="0.35">
      <c r="A30" s="36" t="s">
        <v>204</v>
      </c>
      <c r="B30" s="44">
        <v>1.3360285665839911E-3</v>
      </c>
      <c r="C30" s="45">
        <v>98543.953125</v>
      </c>
      <c r="D30" s="45">
        <v>131.65753173828125</v>
      </c>
      <c r="E30" s="45">
        <v>98478.125</v>
      </c>
      <c r="F30" s="45">
        <v>5449233</v>
      </c>
      <c r="G30" s="49">
        <v>55.297489166259766</v>
      </c>
      <c r="I30" s="32"/>
    </row>
    <row r="31" spans="1:9" x14ac:dyDescent="0.35">
      <c r="A31" s="36" t="s">
        <v>205</v>
      </c>
      <c r="B31" s="44">
        <v>1.3962548691779375E-3</v>
      </c>
      <c r="C31" s="45">
        <v>98412.296875</v>
      </c>
      <c r="D31" s="45">
        <v>137.40864562988281</v>
      </c>
      <c r="E31" s="45">
        <v>98343.59375</v>
      </c>
      <c r="F31" s="45">
        <v>5350754.5</v>
      </c>
      <c r="G31" s="49">
        <v>54.370792388916016</v>
      </c>
      <c r="I31" s="32"/>
    </row>
    <row r="32" spans="1:9" x14ac:dyDescent="0.35">
      <c r="A32" s="36" t="s">
        <v>206</v>
      </c>
      <c r="B32" s="44">
        <v>1.4258518349379301E-3</v>
      </c>
      <c r="C32" s="45">
        <v>98274.890625</v>
      </c>
      <c r="D32" s="45">
        <v>140.12542724609375</v>
      </c>
      <c r="E32" s="45">
        <v>98204.828125</v>
      </c>
      <c r="F32" s="45">
        <v>5252411</v>
      </c>
      <c r="G32" s="49">
        <v>53.446113586425781</v>
      </c>
    </row>
    <row r="33" spans="1:7" x14ac:dyDescent="0.35">
      <c r="A33" s="36" t="s">
        <v>207</v>
      </c>
      <c r="B33" s="44">
        <v>1.4452253235504031E-3</v>
      </c>
      <c r="C33" s="45">
        <v>98134.765625</v>
      </c>
      <c r="D33" s="45">
        <v>141.82684326171875</v>
      </c>
      <c r="E33" s="45">
        <v>98063.8515625</v>
      </c>
      <c r="F33" s="45">
        <v>5154206.5</v>
      </c>
      <c r="G33" s="49">
        <v>52.521717071533203</v>
      </c>
    </row>
    <row r="34" spans="1:7" x14ac:dyDescent="0.35">
      <c r="A34" s="36" t="s">
        <v>208</v>
      </c>
      <c r="B34" s="44">
        <v>1.4695231802761555E-3</v>
      </c>
      <c r="C34" s="45">
        <v>97992.9375</v>
      </c>
      <c r="D34" s="45">
        <v>144.00289916992188</v>
      </c>
      <c r="E34" s="45">
        <v>97920.9375</v>
      </c>
      <c r="F34" s="45">
        <v>5056142.5</v>
      </c>
      <c r="G34" s="49">
        <v>51.597007751464844</v>
      </c>
    </row>
    <row r="35" spans="1:7" x14ac:dyDescent="0.35">
      <c r="A35" s="36" t="s">
        <v>209</v>
      </c>
      <c r="B35" s="44">
        <v>1.4972419012337923E-3</v>
      </c>
      <c r="C35" s="45">
        <v>97848.9375</v>
      </c>
      <c r="D35" s="45">
        <v>146.50352478027344</v>
      </c>
      <c r="E35" s="45">
        <v>97775.6875</v>
      </c>
      <c r="F35" s="45">
        <v>4958221.5</v>
      </c>
      <c r="G35" s="49">
        <v>50.672206878662109</v>
      </c>
    </row>
    <row r="36" spans="1:7" x14ac:dyDescent="0.35">
      <c r="A36" s="36" t="s">
        <v>210</v>
      </c>
      <c r="B36" s="44">
        <v>1.5339086530730128E-3</v>
      </c>
      <c r="C36" s="45">
        <v>97702.4375</v>
      </c>
      <c r="D36" s="45">
        <v>149.86660766601563</v>
      </c>
      <c r="E36" s="45">
        <v>97627.5</v>
      </c>
      <c r="F36" s="45">
        <v>4860446</v>
      </c>
      <c r="G36" s="49">
        <v>49.747440338134766</v>
      </c>
    </row>
    <row r="37" spans="1:7" x14ac:dyDescent="0.35">
      <c r="A37" s="36" t="s">
        <v>211</v>
      </c>
      <c r="B37" s="44">
        <v>1.5774888452142477E-3</v>
      </c>
      <c r="C37" s="45">
        <v>97552.5703125</v>
      </c>
      <c r="D37" s="45">
        <v>153.88809204101563</v>
      </c>
      <c r="E37" s="45">
        <v>97475.625</v>
      </c>
      <c r="F37" s="45">
        <v>4762818.5</v>
      </c>
      <c r="G37" s="49">
        <v>48.823097229003906</v>
      </c>
    </row>
    <row r="38" spans="1:7" x14ac:dyDescent="0.35">
      <c r="A38" s="36" t="s">
        <v>212</v>
      </c>
      <c r="B38" s="44">
        <v>1.6231897752732038E-3</v>
      </c>
      <c r="C38" s="45">
        <v>97398.6796875</v>
      </c>
      <c r="D38" s="45">
        <v>158.09654235839844</v>
      </c>
      <c r="E38" s="45">
        <v>97319.6328125</v>
      </c>
      <c r="F38" s="45">
        <v>4665342.5</v>
      </c>
      <c r="G38" s="49">
        <v>47.899444580078125</v>
      </c>
    </row>
    <row r="39" spans="1:7" x14ac:dyDescent="0.35">
      <c r="A39" s="36" t="s">
        <v>213</v>
      </c>
      <c r="B39" s="44">
        <v>1.666820258833468E-3</v>
      </c>
      <c r="C39" s="45">
        <v>97240.5859375</v>
      </c>
      <c r="D39" s="45">
        <v>162.08258056640625</v>
      </c>
      <c r="E39" s="45">
        <v>97159.546875</v>
      </c>
      <c r="F39" s="45">
        <v>4568023</v>
      </c>
      <c r="G39" s="49">
        <v>46.976505279541016</v>
      </c>
    </row>
    <row r="40" spans="1:7" x14ac:dyDescent="0.35">
      <c r="A40" s="36" t="s">
        <v>214</v>
      </c>
      <c r="B40" s="44">
        <v>1.7093840287998319E-3</v>
      </c>
      <c r="C40" s="45">
        <v>97078.5</v>
      </c>
      <c r="D40" s="45">
        <v>165.94444274902344</v>
      </c>
      <c r="E40" s="45">
        <v>96995.53125</v>
      </c>
      <c r="F40" s="45">
        <v>4470863.5</v>
      </c>
      <c r="G40" s="49">
        <v>46.054103851318359</v>
      </c>
    </row>
    <row r="41" spans="1:7" x14ac:dyDescent="0.35">
      <c r="A41" s="36" t="s">
        <v>215</v>
      </c>
      <c r="B41" s="44">
        <v>1.7503163544461131E-3</v>
      </c>
      <c r="C41" s="45">
        <v>96912.5546875</v>
      </c>
      <c r="D41" s="45">
        <v>169.62762451171875</v>
      </c>
      <c r="E41" s="45">
        <v>96827.7421875</v>
      </c>
      <c r="F41" s="45">
        <v>4373868</v>
      </c>
      <c r="G41" s="49">
        <v>45.132110595703125</v>
      </c>
    </row>
    <row r="42" spans="1:7" x14ac:dyDescent="0.35">
      <c r="A42" s="36" t="s">
        <v>216</v>
      </c>
      <c r="B42" s="44">
        <v>1.7927887383848429E-3</v>
      </c>
      <c r="C42" s="45">
        <v>96742.9296875</v>
      </c>
      <c r="D42" s="45">
        <v>173.43963623046875</v>
      </c>
      <c r="E42" s="45">
        <v>96656.2109375</v>
      </c>
      <c r="F42" s="45">
        <v>4277040.5</v>
      </c>
      <c r="G42" s="49">
        <v>44.210369110107422</v>
      </c>
    </row>
    <row r="43" spans="1:7" x14ac:dyDescent="0.35">
      <c r="A43" s="36" t="s">
        <v>217</v>
      </c>
      <c r="B43" s="44">
        <v>1.8454664386808872E-3</v>
      </c>
      <c r="C43" s="45">
        <v>96569.4921875</v>
      </c>
      <c r="D43" s="45">
        <v>178.21575927734375</v>
      </c>
      <c r="E43" s="45">
        <v>96480.3828125</v>
      </c>
      <c r="F43" s="45">
        <v>4180384</v>
      </c>
      <c r="G43" s="49">
        <v>43.288867950439453</v>
      </c>
    </row>
    <row r="44" spans="1:7" x14ac:dyDescent="0.35">
      <c r="A44" s="36" t="s">
        <v>218</v>
      </c>
      <c r="B44" s="44">
        <v>1.9095800817012787E-3</v>
      </c>
      <c r="C44" s="45">
        <v>96391.2734375</v>
      </c>
      <c r="D44" s="45">
        <v>184.06684875488281</v>
      </c>
      <c r="E44" s="45">
        <v>96299.234375</v>
      </c>
      <c r="F44" s="45">
        <v>4083903.75</v>
      </c>
      <c r="G44" s="49">
        <v>42.36798095703125</v>
      </c>
    </row>
    <row r="45" spans="1:7" x14ac:dyDescent="0.35">
      <c r="A45" s="36" t="s">
        <v>219</v>
      </c>
      <c r="B45" s="44">
        <v>1.9788853824138641E-3</v>
      </c>
      <c r="C45" s="45">
        <v>96207.203125</v>
      </c>
      <c r="D45" s="45">
        <v>190.38302612304688</v>
      </c>
      <c r="E45" s="45">
        <v>96112.015625</v>
      </c>
      <c r="F45" s="45">
        <v>3987604.5</v>
      </c>
      <c r="G45" s="49">
        <v>41.448085784912109</v>
      </c>
    </row>
    <row r="46" spans="1:7" x14ac:dyDescent="0.35">
      <c r="A46" s="36" t="s">
        <v>220</v>
      </c>
      <c r="B46" s="44">
        <v>2.0522000268101692E-3</v>
      </c>
      <c r="C46" s="45">
        <v>96016.8203125</v>
      </c>
      <c r="D46" s="45">
        <v>197.04571533203125</v>
      </c>
      <c r="E46" s="45">
        <v>95918.296875</v>
      </c>
      <c r="F46" s="45">
        <v>3891492.5</v>
      </c>
      <c r="G46" s="49">
        <v>40.529277801513672</v>
      </c>
    </row>
    <row r="47" spans="1:7" x14ac:dyDescent="0.35">
      <c r="A47" s="36" t="s">
        <v>221</v>
      </c>
      <c r="B47" s="44">
        <v>2.1344458218663931E-3</v>
      </c>
      <c r="C47" s="45">
        <v>95819.7734375</v>
      </c>
      <c r="D47" s="45">
        <v>204.52210998535156</v>
      </c>
      <c r="E47" s="45">
        <v>95717.515625</v>
      </c>
      <c r="F47" s="45">
        <v>3795574.25</v>
      </c>
      <c r="G47" s="49">
        <v>39.611595153808594</v>
      </c>
    </row>
    <row r="48" spans="1:7" x14ac:dyDescent="0.35">
      <c r="A48" s="36" t="s">
        <v>222</v>
      </c>
      <c r="B48" s="44">
        <v>2.2381274029612541E-3</v>
      </c>
      <c r="C48" s="45">
        <v>95615.25</v>
      </c>
      <c r="D48" s="45">
        <v>213.99911499023438</v>
      </c>
      <c r="E48" s="45">
        <v>95508.25</v>
      </c>
      <c r="F48" s="45">
        <v>3699856.5</v>
      </c>
      <c r="G48" s="49">
        <v>38.695255279541016</v>
      </c>
    </row>
    <row r="49" spans="1:7" x14ac:dyDescent="0.35">
      <c r="A49" s="36" t="s">
        <v>223</v>
      </c>
      <c r="B49" s="44">
        <v>2.3671332746744156E-3</v>
      </c>
      <c r="C49" s="45">
        <v>95401.25</v>
      </c>
      <c r="D49" s="45">
        <v>225.82746887207031</v>
      </c>
      <c r="E49" s="45">
        <v>95288.3359375</v>
      </c>
      <c r="F49" s="45">
        <v>3604348.25</v>
      </c>
      <c r="G49" s="49">
        <v>37.780933380126953</v>
      </c>
    </row>
    <row r="50" spans="1:7" x14ac:dyDescent="0.35">
      <c r="A50" s="36" t="s">
        <v>224</v>
      </c>
      <c r="B50" s="44">
        <v>2.515371423214674E-3</v>
      </c>
      <c r="C50" s="45">
        <v>95175.421875</v>
      </c>
      <c r="D50" s="45">
        <v>239.40153503417969</v>
      </c>
      <c r="E50" s="45">
        <v>95055.71875</v>
      </c>
      <c r="F50" s="45">
        <v>3509060</v>
      </c>
      <c r="G50" s="49">
        <v>36.869392395019531</v>
      </c>
    </row>
    <row r="51" spans="1:7" x14ac:dyDescent="0.35">
      <c r="A51" s="36" t="s">
        <v>225</v>
      </c>
      <c r="B51" s="44">
        <v>2.6837445329874754E-3</v>
      </c>
      <c r="C51" s="45">
        <v>94936.0234375</v>
      </c>
      <c r="D51" s="45">
        <v>254.78402709960938</v>
      </c>
      <c r="E51" s="45">
        <v>94808.6328125</v>
      </c>
      <c r="F51" s="45">
        <v>3414004.25</v>
      </c>
      <c r="G51" s="49">
        <v>35.961105346679688</v>
      </c>
    </row>
    <row r="52" spans="1:7" x14ac:dyDescent="0.35">
      <c r="A52" s="36" t="s">
        <v>226</v>
      </c>
      <c r="B52" s="44">
        <v>2.8785218019038439E-3</v>
      </c>
      <c r="C52" s="45">
        <v>94681.2421875</v>
      </c>
      <c r="D52" s="45">
        <v>272.54202270507813</v>
      </c>
      <c r="E52" s="45">
        <v>94544.96875</v>
      </c>
      <c r="F52" s="45">
        <v>3319195.75</v>
      </c>
      <c r="G52" s="49">
        <v>35.056529998779297</v>
      </c>
    </row>
    <row r="53" spans="1:7" x14ac:dyDescent="0.35">
      <c r="A53" s="36" t="s">
        <v>227</v>
      </c>
      <c r="B53" s="44">
        <v>3.0893359798938036E-3</v>
      </c>
      <c r="C53" s="45">
        <v>94408.703125</v>
      </c>
      <c r="D53" s="45">
        <v>291.66021728515625</v>
      </c>
      <c r="E53" s="45">
        <v>94262.875</v>
      </c>
      <c r="F53" s="45">
        <v>3224650.75</v>
      </c>
      <c r="G53" s="49">
        <v>34.156288146972656</v>
      </c>
    </row>
    <row r="54" spans="1:7" x14ac:dyDescent="0.35">
      <c r="A54" s="36" t="s">
        <v>228</v>
      </c>
      <c r="B54" s="44">
        <v>3.3388209994882345E-3</v>
      </c>
      <c r="C54" s="45">
        <v>94117.0390625</v>
      </c>
      <c r="D54" s="45">
        <v>314.23995971679688</v>
      </c>
      <c r="E54" s="45">
        <v>93959.921875</v>
      </c>
      <c r="F54" s="45">
        <v>3130387.75</v>
      </c>
      <c r="G54" s="49">
        <v>33.260585784912109</v>
      </c>
    </row>
    <row r="55" spans="1:7" x14ac:dyDescent="0.35">
      <c r="A55" s="36" t="s">
        <v>229</v>
      </c>
      <c r="B55" s="44">
        <v>3.661975497379899E-3</v>
      </c>
      <c r="C55" s="45">
        <v>93802.796875</v>
      </c>
      <c r="D55" s="45">
        <v>343.5035400390625</v>
      </c>
      <c r="E55" s="45">
        <v>93631.046875</v>
      </c>
      <c r="F55" s="45">
        <v>3036428</v>
      </c>
      <c r="G55" s="49">
        <v>32.370334625244141</v>
      </c>
    </row>
    <row r="56" spans="1:7" x14ac:dyDescent="0.35">
      <c r="A56" s="36" t="s">
        <v>230</v>
      </c>
      <c r="B56" s="44">
        <v>4.0695774368941784E-3</v>
      </c>
      <c r="C56" s="45">
        <v>93459.296875</v>
      </c>
      <c r="D56" s="45">
        <v>380.33984375</v>
      </c>
      <c r="E56" s="45">
        <v>93269.125</v>
      </c>
      <c r="F56" s="45">
        <v>2942796.75</v>
      </c>
      <c r="G56" s="49">
        <v>31.487468719482422</v>
      </c>
    </row>
    <row r="57" spans="1:7" x14ac:dyDescent="0.35">
      <c r="A57" s="36" t="s">
        <v>231</v>
      </c>
      <c r="B57" s="44">
        <v>4.5373076573014259E-3</v>
      </c>
      <c r="C57" s="45">
        <v>93078.953125</v>
      </c>
      <c r="D57" s="45">
        <v>422.32785034179688</v>
      </c>
      <c r="E57" s="45">
        <v>92867.7890625</v>
      </c>
      <c r="F57" s="45">
        <v>2849527.75</v>
      </c>
      <c r="G57" s="49">
        <v>30.614093780517578</v>
      </c>
    </row>
    <row r="58" spans="1:7" x14ac:dyDescent="0.35">
      <c r="A58" s="36" t="s">
        <v>232</v>
      </c>
      <c r="B58" s="44">
        <v>5.0215106457471848E-3</v>
      </c>
      <c r="C58" s="45">
        <v>92656.625</v>
      </c>
      <c r="D58" s="45">
        <v>465.27621459960938</v>
      </c>
      <c r="E58" s="45">
        <v>92423.984375</v>
      </c>
      <c r="F58" s="45">
        <v>2756660</v>
      </c>
      <c r="G58" s="49">
        <v>29.751354217529297</v>
      </c>
    </row>
    <row r="59" spans="1:7" x14ac:dyDescent="0.35">
      <c r="A59" s="36" t="s">
        <v>233</v>
      </c>
      <c r="B59" s="44">
        <v>5.5097476579248905E-3</v>
      </c>
      <c r="C59" s="45">
        <v>92191.3515625</v>
      </c>
      <c r="D59" s="45">
        <v>507.95108032226563</v>
      </c>
      <c r="E59" s="45">
        <v>91937.375</v>
      </c>
      <c r="F59" s="45">
        <v>2664236</v>
      </c>
      <c r="G59" s="49">
        <v>28.898979187011719</v>
      </c>
    </row>
    <row r="60" spans="1:7" x14ac:dyDescent="0.35">
      <c r="A60" s="36" t="s">
        <v>234</v>
      </c>
      <c r="B60" s="44">
        <v>6.0274680145084858E-3</v>
      </c>
      <c r="C60" s="45">
        <v>91683.3984375</v>
      </c>
      <c r="D60" s="45">
        <v>552.6187744140625</v>
      </c>
      <c r="E60" s="45">
        <v>91407.09375</v>
      </c>
      <c r="F60" s="45">
        <v>2572298.5</v>
      </c>
      <c r="G60" s="49">
        <v>28.056316375732422</v>
      </c>
    </row>
    <row r="61" spans="1:7" x14ac:dyDescent="0.35">
      <c r="A61" s="36" t="s">
        <v>235</v>
      </c>
      <c r="B61" s="44">
        <v>6.5833344124257565E-3</v>
      </c>
      <c r="C61" s="45">
        <v>91130.78125</v>
      </c>
      <c r="D61" s="45">
        <v>599.94439697265625</v>
      </c>
      <c r="E61" s="45">
        <v>90830.8125</v>
      </c>
      <c r="F61" s="45">
        <v>2480891.5</v>
      </c>
      <c r="G61" s="49">
        <v>27.223419189453125</v>
      </c>
    </row>
    <row r="62" spans="1:7" x14ac:dyDescent="0.35">
      <c r="A62" s="36" t="s">
        <v>236</v>
      </c>
      <c r="B62" s="44">
        <v>7.177489809691906E-3</v>
      </c>
      <c r="C62" s="45">
        <v>90530.8359375</v>
      </c>
      <c r="D62" s="45">
        <v>649.7841796875</v>
      </c>
      <c r="E62" s="45">
        <v>90205.9453125</v>
      </c>
      <c r="F62" s="45">
        <v>2390060.75</v>
      </c>
      <c r="G62" s="49">
        <v>26.400516510009766</v>
      </c>
    </row>
    <row r="63" spans="1:7" x14ac:dyDescent="0.35">
      <c r="A63" s="36" t="s">
        <v>237</v>
      </c>
      <c r="B63" s="44">
        <v>7.8010852448642254E-3</v>
      </c>
      <c r="C63" s="45">
        <v>89881.0546875</v>
      </c>
      <c r="D63" s="45">
        <v>701.1697998046875</v>
      </c>
      <c r="E63" s="45">
        <v>89530.46875</v>
      </c>
      <c r="F63" s="45">
        <v>2299854.75</v>
      </c>
      <c r="G63" s="49">
        <v>25.587759017944336</v>
      </c>
    </row>
    <row r="64" spans="1:7" x14ac:dyDescent="0.35">
      <c r="A64" s="36" t="s">
        <v>238</v>
      </c>
      <c r="B64" s="44">
        <v>8.4441490471363068E-3</v>
      </c>
      <c r="C64" s="45">
        <v>89179.8828125</v>
      </c>
      <c r="D64" s="45">
        <v>753.0482177734375</v>
      </c>
      <c r="E64" s="45">
        <v>88803.359375</v>
      </c>
      <c r="F64" s="45">
        <v>2210324.25</v>
      </c>
      <c r="G64" s="49">
        <v>24.785009384155273</v>
      </c>
    </row>
    <row r="65" spans="1:7" x14ac:dyDescent="0.35">
      <c r="A65" s="36" t="s">
        <v>239</v>
      </c>
      <c r="B65" s="44">
        <v>9.1161122545599937E-3</v>
      </c>
      <c r="C65" s="45">
        <v>88426.8359375</v>
      </c>
      <c r="D65" s="45">
        <v>806.10894775390625</v>
      </c>
      <c r="E65" s="45">
        <v>88023.78125</v>
      </c>
      <c r="F65" s="45">
        <v>2121521</v>
      </c>
      <c r="G65" s="49">
        <v>23.991823196411133</v>
      </c>
    </row>
    <row r="66" spans="1:7" x14ac:dyDescent="0.35">
      <c r="A66" s="36" t="s">
        <v>240</v>
      </c>
      <c r="B66" s="44">
        <v>9.8260929808020592E-3</v>
      </c>
      <c r="C66" s="45">
        <v>87620.7265625</v>
      </c>
      <c r="D66" s="45">
        <v>860.96942138671875</v>
      </c>
      <c r="E66" s="45">
        <v>87190.2421875</v>
      </c>
      <c r="F66" s="45">
        <v>2033497.125</v>
      </c>
      <c r="G66" s="49">
        <v>23.20794677734375</v>
      </c>
    </row>
    <row r="67" spans="1:7" x14ac:dyDescent="0.35">
      <c r="A67" s="36" t="s">
        <v>241</v>
      </c>
      <c r="B67" s="44">
        <v>1.058391947299242E-2</v>
      </c>
      <c r="C67" s="45">
        <v>86759.7578125</v>
      </c>
      <c r="D67" s="45">
        <v>918.25830078125</v>
      </c>
      <c r="E67" s="45">
        <v>86300.625</v>
      </c>
      <c r="F67" s="45">
        <v>1946306.875</v>
      </c>
      <c r="G67" s="49">
        <v>22.433290481567383</v>
      </c>
    </row>
    <row r="68" spans="1:7" x14ac:dyDescent="0.35">
      <c r="A68" s="36" t="s">
        <v>242</v>
      </c>
      <c r="B68" s="44">
        <v>1.1413363739848137E-2</v>
      </c>
      <c r="C68" s="45">
        <v>85841.5</v>
      </c>
      <c r="D68" s="45">
        <v>979.740234375</v>
      </c>
      <c r="E68" s="45">
        <v>85351.625</v>
      </c>
      <c r="F68" s="45">
        <v>1860006.25</v>
      </c>
      <c r="G68" s="49">
        <v>21.667913436889648</v>
      </c>
    </row>
    <row r="69" spans="1:7" x14ac:dyDescent="0.35">
      <c r="A69" s="36" t="s">
        <v>243</v>
      </c>
      <c r="B69" s="44">
        <v>1.2301132082939148E-2</v>
      </c>
      <c r="C69" s="45">
        <v>84861.7578125</v>
      </c>
      <c r="D69" s="45">
        <v>1043.895751953125</v>
      </c>
      <c r="E69" s="45">
        <v>84339.8125</v>
      </c>
      <c r="F69" s="45">
        <v>1774654.625</v>
      </c>
      <c r="G69" s="49">
        <v>20.912300109863281</v>
      </c>
    </row>
    <row r="70" spans="1:7" x14ac:dyDescent="0.35">
      <c r="A70" s="36" t="s">
        <v>244</v>
      </c>
      <c r="B70" s="44">
        <v>1.3201619498431683E-2</v>
      </c>
      <c r="C70" s="45">
        <v>83817.859375</v>
      </c>
      <c r="D70" s="45">
        <v>1106.531494140625</v>
      </c>
      <c r="E70" s="45">
        <v>83264.59375</v>
      </c>
      <c r="F70" s="45">
        <v>1690314.875</v>
      </c>
      <c r="G70" s="49">
        <v>20.166524887084961</v>
      </c>
    </row>
    <row r="71" spans="1:7" x14ac:dyDescent="0.35">
      <c r="A71" s="36" t="s">
        <v>245</v>
      </c>
      <c r="B71" s="44">
        <v>1.4074993319809437E-2</v>
      </c>
      <c r="C71" s="45">
        <v>82711.328125</v>
      </c>
      <c r="D71" s="45">
        <v>1164.161376953125</v>
      </c>
      <c r="E71" s="45">
        <v>82129.25</v>
      </c>
      <c r="F71" s="45">
        <v>1607050.25</v>
      </c>
      <c r="G71" s="49">
        <v>19.42962646484375</v>
      </c>
    </row>
    <row r="72" spans="1:7" x14ac:dyDescent="0.35">
      <c r="A72" s="36" t="s">
        <v>246</v>
      </c>
      <c r="B72" s="44">
        <v>1.4930925332009792E-2</v>
      </c>
      <c r="C72" s="45">
        <v>81547.1640625</v>
      </c>
      <c r="D72" s="45">
        <v>1217.5745849609375</v>
      </c>
      <c r="E72" s="45">
        <v>80938.375</v>
      </c>
      <c r="F72" s="45">
        <v>1524921</v>
      </c>
      <c r="G72" s="49">
        <v>18.699865341186523</v>
      </c>
    </row>
    <row r="73" spans="1:7" x14ac:dyDescent="0.35">
      <c r="A73" s="36" t="s">
        <v>247</v>
      </c>
      <c r="B73" s="44">
        <v>1.5805989503860474E-2</v>
      </c>
      <c r="C73" s="45">
        <v>80329.5859375</v>
      </c>
      <c r="D73" s="45">
        <v>1269.6885986328125</v>
      </c>
      <c r="E73" s="45">
        <v>79694.7421875</v>
      </c>
      <c r="F73" s="45">
        <v>1443982.625</v>
      </c>
      <c r="G73" s="49">
        <v>17.975725173950195</v>
      </c>
    </row>
    <row r="74" spans="1:7" x14ac:dyDescent="0.35">
      <c r="A74" s="36" t="s">
        <v>248</v>
      </c>
      <c r="B74" s="44">
        <v>1.6782680526375771E-2</v>
      </c>
      <c r="C74" s="45">
        <v>79059.8984375</v>
      </c>
      <c r="D74" s="45">
        <v>1326.8370361328125</v>
      </c>
      <c r="E74" s="45">
        <v>78396.484375</v>
      </c>
      <c r="F74" s="45">
        <v>1364287.875</v>
      </c>
      <c r="G74" s="49">
        <v>17.256381988525391</v>
      </c>
    </row>
    <row r="75" spans="1:7" x14ac:dyDescent="0.35">
      <c r="A75" s="36" t="s">
        <v>249</v>
      </c>
      <c r="B75" s="44">
        <v>1.7891822382807732E-2</v>
      </c>
      <c r="C75" s="45">
        <v>77733.0625</v>
      </c>
      <c r="D75" s="45">
        <v>1390.7861328125</v>
      </c>
      <c r="E75" s="45">
        <v>77037.671875</v>
      </c>
      <c r="F75" s="45">
        <v>1285891.375</v>
      </c>
      <c r="G75" s="49">
        <v>16.542400360107422</v>
      </c>
    </row>
    <row r="76" spans="1:7" x14ac:dyDescent="0.35">
      <c r="A76" s="36" t="s">
        <v>250</v>
      </c>
      <c r="B76" s="44">
        <v>1.9204609096050262E-2</v>
      </c>
      <c r="C76" s="45">
        <v>76342.2734375</v>
      </c>
      <c r="D76" s="45">
        <v>1466.12353515625</v>
      </c>
      <c r="E76" s="45">
        <v>75609.2109375</v>
      </c>
      <c r="F76" s="45">
        <v>1208853.75</v>
      </c>
      <c r="G76" s="49">
        <v>15.834657669067383</v>
      </c>
    </row>
    <row r="77" spans="1:7" x14ac:dyDescent="0.35">
      <c r="A77" s="36" t="s">
        <v>251</v>
      </c>
      <c r="B77" s="44">
        <v>2.0816918462514877E-2</v>
      </c>
      <c r="C77" s="45">
        <v>74876.1484375</v>
      </c>
      <c r="D77" s="45">
        <v>1558.690673828125</v>
      </c>
      <c r="E77" s="45">
        <v>74096.8046875</v>
      </c>
      <c r="F77" s="45">
        <v>1133244.5</v>
      </c>
      <c r="G77" s="49">
        <v>15.134920120239258</v>
      </c>
    </row>
    <row r="78" spans="1:7" x14ac:dyDescent="0.35">
      <c r="A78" s="36" t="s">
        <v>252</v>
      </c>
      <c r="B78" s="44">
        <v>2.2804098203778267E-2</v>
      </c>
      <c r="C78" s="45">
        <v>73317.4609375</v>
      </c>
      <c r="D78" s="45">
        <v>1671.9385986328125</v>
      </c>
      <c r="E78" s="45">
        <v>72481.4921875</v>
      </c>
      <c r="F78" s="45">
        <v>1059147.75</v>
      </c>
      <c r="G78" s="49">
        <v>14.446050643920898</v>
      </c>
    </row>
    <row r="79" spans="1:7" x14ac:dyDescent="0.35">
      <c r="A79" s="36" t="s">
        <v>253</v>
      </c>
      <c r="B79" s="44">
        <v>2.5029212236404419E-2</v>
      </c>
      <c r="C79" s="45">
        <v>71645.5234375</v>
      </c>
      <c r="D79" s="45">
        <v>1793.23095703125</v>
      </c>
      <c r="E79" s="45">
        <v>70748.90625</v>
      </c>
      <c r="F79" s="45">
        <v>986666.1875</v>
      </c>
      <c r="G79" s="49">
        <v>13.77149772644043</v>
      </c>
    </row>
    <row r="80" spans="1:7" x14ac:dyDescent="0.35">
      <c r="A80" s="36" t="s">
        <v>254</v>
      </c>
      <c r="B80" s="44">
        <v>2.7353595942258835E-2</v>
      </c>
      <c r="C80" s="45">
        <v>69852.2890625</v>
      </c>
      <c r="D80" s="45">
        <v>1910.7113037109375</v>
      </c>
      <c r="E80" s="45">
        <v>68896.9375</v>
      </c>
      <c r="F80" s="45">
        <v>915917.3125</v>
      </c>
      <c r="G80" s="49">
        <v>13.112201690673828</v>
      </c>
    </row>
    <row r="81" spans="1:7" x14ac:dyDescent="0.35">
      <c r="A81" s="36" t="s">
        <v>255</v>
      </c>
      <c r="B81" s="44">
        <v>2.9798762872815132E-2</v>
      </c>
      <c r="C81" s="45">
        <v>67941.578125</v>
      </c>
      <c r="D81" s="45">
        <v>2024.574951171875</v>
      </c>
      <c r="E81" s="45">
        <v>66929.2890625</v>
      </c>
      <c r="F81" s="45">
        <v>847020.375</v>
      </c>
      <c r="G81" s="49">
        <v>12.466893196105957</v>
      </c>
    </row>
    <row r="82" spans="1:7" x14ac:dyDescent="0.35">
      <c r="A82" s="36" t="s">
        <v>256</v>
      </c>
      <c r="B82" s="44">
        <v>3.24578657746315E-2</v>
      </c>
      <c r="C82" s="45">
        <v>65917</v>
      </c>
      <c r="D82" s="45">
        <v>2139.525146484375</v>
      </c>
      <c r="E82" s="45">
        <v>64847.23828125</v>
      </c>
      <c r="F82" s="45">
        <v>780091.0625</v>
      </c>
      <c r="G82" s="49">
        <v>11.834444046020508</v>
      </c>
    </row>
    <row r="83" spans="1:7" x14ac:dyDescent="0.35">
      <c r="A83" s="36" t="s">
        <v>257</v>
      </c>
      <c r="B83" s="44">
        <v>3.5395432263612747E-2</v>
      </c>
      <c r="C83" s="45">
        <v>63777.4765625</v>
      </c>
      <c r="D83" s="45">
        <v>2257.431396484375</v>
      </c>
      <c r="E83" s="45">
        <v>62648.76171875</v>
      </c>
      <c r="F83" s="45">
        <v>715243.8125</v>
      </c>
      <c r="G83" s="49">
        <v>11.214676856994629</v>
      </c>
    </row>
    <row r="84" spans="1:7" x14ac:dyDescent="0.35">
      <c r="A84" s="36" t="s">
        <v>258</v>
      </c>
      <c r="B84" s="44">
        <v>3.8807500153779984E-2</v>
      </c>
      <c r="C84" s="45">
        <v>61520.046875</v>
      </c>
      <c r="D84" s="45">
        <v>2387.439208984375</v>
      </c>
      <c r="E84" s="45">
        <v>60326.328125</v>
      </c>
      <c r="F84" s="45">
        <v>652595.0625</v>
      </c>
      <c r="G84" s="49">
        <v>10.607844352722168</v>
      </c>
    </row>
    <row r="85" spans="1:7" x14ac:dyDescent="0.35">
      <c r="A85" s="36" t="s">
        <v>259</v>
      </c>
      <c r="B85" s="44">
        <v>4.2532023042440414E-2</v>
      </c>
      <c r="C85" s="45">
        <v>59132.609375</v>
      </c>
      <c r="D85" s="45">
        <v>2515.029541015625</v>
      </c>
      <c r="E85" s="45">
        <v>57875.09375</v>
      </c>
      <c r="F85" s="45">
        <v>592268.75</v>
      </c>
      <c r="G85" s="49">
        <v>10.015941619873047</v>
      </c>
    </row>
    <row r="86" spans="1:7" x14ac:dyDescent="0.35">
      <c r="A86" s="36" t="s">
        <v>260</v>
      </c>
      <c r="B86" s="44">
        <v>4.6850472688674927E-2</v>
      </c>
      <c r="C86" s="45">
        <v>56617.578125</v>
      </c>
      <c r="D86" s="45">
        <v>2652.560302734375</v>
      </c>
      <c r="E86" s="45">
        <v>55291.296875</v>
      </c>
      <c r="F86" s="45">
        <v>534393.625</v>
      </c>
      <c r="G86" s="49">
        <v>9.4386520385742188</v>
      </c>
    </row>
    <row r="87" spans="1:7" x14ac:dyDescent="0.35">
      <c r="A87" s="36" t="s">
        <v>261</v>
      </c>
      <c r="B87" s="44">
        <v>5.1917079836130142E-2</v>
      </c>
      <c r="C87" s="45">
        <v>53965.01953125</v>
      </c>
      <c r="D87" s="45">
        <v>2801.706298828125</v>
      </c>
      <c r="E87" s="45">
        <v>52564.1640625</v>
      </c>
      <c r="F87" s="45">
        <v>479102.34375</v>
      </c>
      <c r="G87" s="49">
        <v>8.878016471862793</v>
      </c>
    </row>
    <row r="88" spans="1:7" x14ac:dyDescent="0.35">
      <c r="A88" s="36" t="s">
        <v>262</v>
      </c>
      <c r="B88" s="44">
        <v>5.7630650699138641E-2</v>
      </c>
      <c r="C88" s="45">
        <v>51163.3125</v>
      </c>
      <c r="D88" s="45">
        <v>2948.574951171875</v>
      </c>
      <c r="E88" s="45">
        <v>49689.0234375</v>
      </c>
      <c r="F88" s="45">
        <v>426538.1875</v>
      </c>
      <c r="G88" s="49">
        <v>8.3367977142333984</v>
      </c>
    </row>
    <row r="89" spans="1:7" x14ac:dyDescent="0.35">
      <c r="A89" s="36" t="s">
        <v>263</v>
      </c>
      <c r="B89" s="44">
        <v>6.4030364155769348E-2</v>
      </c>
      <c r="C89" s="45">
        <v>48214.73828125</v>
      </c>
      <c r="D89" s="45">
        <v>3087.207275390625</v>
      </c>
      <c r="E89" s="45">
        <v>46671.1328125</v>
      </c>
      <c r="F89" s="45">
        <v>376849.15625</v>
      </c>
      <c r="G89" s="49">
        <v>7.8160572052001953</v>
      </c>
    </row>
    <row r="90" spans="1:7" x14ac:dyDescent="0.35">
      <c r="A90" s="36" t="s">
        <v>264</v>
      </c>
      <c r="B90" s="44">
        <v>7.0871025323867798E-2</v>
      </c>
      <c r="C90" s="45">
        <v>45127.53125</v>
      </c>
      <c r="D90" s="45">
        <v>3198.234375</v>
      </c>
      <c r="E90" s="45">
        <v>43528.4140625</v>
      </c>
      <c r="F90" s="45">
        <v>330178.03125</v>
      </c>
      <c r="G90" s="49">
        <v>7.316554069519043</v>
      </c>
    </row>
    <row r="91" spans="1:7" x14ac:dyDescent="0.35">
      <c r="A91" s="36" t="s">
        <v>265</v>
      </c>
      <c r="B91" s="44">
        <v>7.8217208385467529E-2</v>
      </c>
      <c r="C91" s="45">
        <v>41929.296875</v>
      </c>
      <c r="D91" s="45">
        <v>3279.592529296875</v>
      </c>
      <c r="E91" s="45">
        <v>40289.5</v>
      </c>
      <c r="F91" s="45">
        <v>286649.625</v>
      </c>
      <c r="G91" s="49">
        <v>6.8364996910095215</v>
      </c>
    </row>
    <row r="92" spans="1:7" x14ac:dyDescent="0.35">
      <c r="A92" s="36" t="s">
        <v>266</v>
      </c>
      <c r="B92" s="44">
        <v>8.6915269494056702E-2</v>
      </c>
      <c r="C92" s="45">
        <v>38649.703125</v>
      </c>
      <c r="D92" s="45">
        <v>3359.249267578125</v>
      </c>
      <c r="E92" s="45">
        <v>36970.078125</v>
      </c>
      <c r="F92" s="45">
        <v>246360.109375</v>
      </c>
      <c r="G92" s="49">
        <v>6.374178409576416</v>
      </c>
    </row>
    <row r="93" spans="1:7" x14ac:dyDescent="0.35">
      <c r="A93" s="36" t="s">
        <v>267</v>
      </c>
      <c r="B93" s="44">
        <v>9.6236906945705414E-2</v>
      </c>
      <c r="C93" s="45">
        <v>35290.453125</v>
      </c>
      <c r="D93" s="45">
        <v>3396.244140625</v>
      </c>
      <c r="E93" s="45">
        <v>33592.33203125</v>
      </c>
      <c r="F93" s="45">
        <v>209390.03125</v>
      </c>
      <c r="G93" s="49">
        <v>5.9333333969116211</v>
      </c>
    </row>
    <row r="94" spans="1:7" x14ac:dyDescent="0.35">
      <c r="A94" s="36" t="s">
        <v>268</v>
      </c>
      <c r="B94" s="44">
        <v>0.10764326155185699</v>
      </c>
      <c r="C94" s="45">
        <v>31894.208984375</v>
      </c>
      <c r="D94" s="45">
        <v>3433.19677734375</v>
      </c>
      <c r="E94" s="45">
        <v>30177.609375</v>
      </c>
      <c r="F94" s="45">
        <v>175797.703125</v>
      </c>
      <c r="G94" s="49">
        <v>5.5119004249572754</v>
      </c>
    </row>
    <row r="95" spans="1:7" x14ac:dyDescent="0.35">
      <c r="A95" s="36" t="s">
        <v>269</v>
      </c>
      <c r="B95" s="44">
        <v>0.12011684477329254</v>
      </c>
      <c r="C95" s="45">
        <v>28461.01171875</v>
      </c>
      <c r="D95" s="45">
        <v>3418.64697265625</v>
      </c>
      <c r="E95" s="45">
        <v>26751.6875</v>
      </c>
      <c r="F95" s="45">
        <v>145620.09375</v>
      </c>
      <c r="G95" s="49">
        <v>5.1164765357971191</v>
      </c>
    </row>
    <row r="96" spans="1:7" x14ac:dyDescent="0.35">
      <c r="A96" s="36" t="s">
        <v>270</v>
      </c>
      <c r="B96" s="44">
        <v>0.13369017839431763</v>
      </c>
      <c r="C96" s="45">
        <v>25042.365234375</v>
      </c>
      <c r="D96" s="45">
        <v>3347.918212890625</v>
      </c>
      <c r="E96" s="45">
        <v>23368.40625</v>
      </c>
      <c r="F96" s="45">
        <v>118868.40625</v>
      </c>
      <c r="G96" s="49">
        <v>4.7466926574707031</v>
      </c>
    </row>
    <row r="97" spans="1:7" x14ac:dyDescent="0.35">
      <c r="A97" s="36" t="s">
        <v>271</v>
      </c>
      <c r="B97" s="44">
        <v>0.14838093519210815</v>
      </c>
      <c r="C97" s="45">
        <v>21694.447265625</v>
      </c>
      <c r="D97" s="45">
        <v>3219.04248046875</v>
      </c>
      <c r="E97" s="45">
        <v>20084.92578125</v>
      </c>
      <c r="F97" s="45">
        <v>95500</v>
      </c>
      <c r="G97" s="49">
        <v>4.4020481109619141</v>
      </c>
    </row>
    <row r="98" spans="1:7" x14ac:dyDescent="0.35">
      <c r="A98" s="36" t="s">
        <v>272</v>
      </c>
      <c r="B98" s="44">
        <v>0.1641886830329895</v>
      </c>
      <c r="C98" s="45">
        <v>18475.404296875</v>
      </c>
      <c r="D98" s="45">
        <v>3033.452392578125</v>
      </c>
      <c r="E98" s="45">
        <v>16958.677734375</v>
      </c>
      <c r="F98" s="45">
        <v>75415.078125</v>
      </c>
      <c r="G98" s="49">
        <v>4.0819177627563477</v>
      </c>
    </row>
    <row r="99" spans="1:7" x14ac:dyDescent="0.35">
      <c r="A99" s="36" t="s">
        <v>273</v>
      </c>
      <c r="B99" s="44">
        <v>0.18109206855297089</v>
      </c>
      <c r="C99" s="45">
        <v>15441.9521484375</v>
      </c>
      <c r="D99" s="45">
        <v>2796.4150390625</v>
      </c>
      <c r="E99" s="45">
        <v>14043.744140625</v>
      </c>
      <c r="F99" s="45">
        <v>58456.3984375</v>
      </c>
      <c r="G99" s="49">
        <v>3.7855575084686279</v>
      </c>
    </row>
    <row r="100" spans="1:7" x14ac:dyDescent="0.35">
      <c r="A100" s="36" t="s">
        <v>274</v>
      </c>
      <c r="B100" s="44">
        <v>0.19904632866382599</v>
      </c>
      <c r="C100" s="45">
        <v>12645.537109375</v>
      </c>
      <c r="D100" s="45">
        <v>2517.0478515625</v>
      </c>
      <c r="E100" s="45">
        <v>11387.013671875</v>
      </c>
      <c r="F100" s="45">
        <v>44412.65234375</v>
      </c>
      <c r="G100" s="49">
        <v>3.5121207237243652</v>
      </c>
    </row>
    <row r="101" spans="1:7" x14ac:dyDescent="0.35">
      <c r="A101" s="36" t="s">
        <v>275</v>
      </c>
      <c r="B101" s="44">
        <v>0.21798157691955566</v>
      </c>
      <c r="C101" s="45">
        <v>10128.4892578125</v>
      </c>
      <c r="D101" s="45">
        <v>2207.823974609375</v>
      </c>
      <c r="E101" s="45">
        <v>9024.5771484375</v>
      </c>
      <c r="F101" s="45">
        <v>33025.640625</v>
      </c>
      <c r="G101" s="49">
        <v>3.2606680393218994</v>
      </c>
    </row>
    <row r="102" spans="1:7" x14ac:dyDescent="0.35">
      <c r="A102" s="36" t="s">
        <v>276</v>
      </c>
      <c r="B102" s="44">
        <v>0.23780207335948944</v>
      </c>
      <c r="C102" s="45">
        <v>7920.6650390625</v>
      </c>
      <c r="D102" s="45">
        <v>1883.550537109375</v>
      </c>
      <c r="E102" s="45">
        <v>6978.8896484375</v>
      </c>
      <c r="F102" s="45">
        <v>24001.0625</v>
      </c>
      <c r="G102" s="49">
        <v>3.0301828384399414</v>
      </c>
    </row>
    <row r="103" spans="1:7" x14ac:dyDescent="0.35">
      <c r="A103" s="36" t="s">
        <v>277</v>
      </c>
      <c r="B103" s="44">
        <v>0.25838696956634521</v>
      </c>
      <c r="C103" s="45">
        <v>6037.1142578125</v>
      </c>
      <c r="D103" s="45">
        <v>1559.91162109375</v>
      </c>
      <c r="E103" s="45">
        <v>5257.158203125</v>
      </c>
      <c r="F103" s="45">
        <v>17022.173828125</v>
      </c>
      <c r="G103" s="49">
        <v>2.8195877075195313</v>
      </c>
    </row>
    <row r="104" spans="1:7" x14ac:dyDescent="0.35">
      <c r="A104" s="36" t="s">
        <v>278</v>
      </c>
      <c r="B104" s="44">
        <v>0.27959203720092773</v>
      </c>
      <c r="C104" s="45">
        <v>4477.20263671875</v>
      </c>
      <c r="D104" s="45">
        <v>1251.7901611328125</v>
      </c>
      <c r="E104" s="45">
        <v>3851.3076171875</v>
      </c>
      <c r="F104" s="45">
        <v>11765.015625</v>
      </c>
      <c r="G104" s="49">
        <v>2.6277604103088379</v>
      </c>
    </row>
    <row r="105" spans="1:7" x14ac:dyDescent="0.35">
      <c r="A105" s="36" t="s">
        <v>279</v>
      </c>
      <c r="B105" s="44">
        <v>0.30125331878662109</v>
      </c>
      <c r="C105" s="45">
        <v>3225.41259765625</v>
      </c>
      <c r="D105" s="45">
        <v>971.666259765625</v>
      </c>
      <c r="E105" s="45">
        <v>2739.57958984375</v>
      </c>
      <c r="F105" s="45">
        <v>7913.70751953125</v>
      </c>
      <c r="G105" s="49">
        <v>2.4535489082336426</v>
      </c>
    </row>
    <row r="106" spans="1:7" x14ac:dyDescent="0.35">
      <c r="A106" s="36" t="s">
        <v>280</v>
      </c>
      <c r="B106" s="44">
        <v>0.32319158315658569</v>
      </c>
      <c r="C106" s="45">
        <v>2253.746337890625</v>
      </c>
      <c r="D106" s="45">
        <v>728.391845703125</v>
      </c>
      <c r="E106" s="45">
        <v>1889.5504150390625</v>
      </c>
      <c r="F106" s="45">
        <v>5174.1279296875</v>
      </c>
      <c r="G106" s="49">
        <v>2.2957897186279297</v>
      </c>
    </row>
    <row r="107" spans="1:7" x14ac:dyDescent="0.35">
      <c r="A107" s="36" t="s">
        <v>281</v>
      </c>
      <c r="B107" s="44">
        <v>0.34521809220314026</v>
      </c>
      <c r="C107" s="45">
        <v>1525.3544921875</v>
      </c>
      <c r="D107" s="45">
        <v>526.5799560546875</v>
      </c>
      <c r="E107" s="45">
        <v>1262.064453125</v>
      </c>
      <c r="F107" s="45">
        <v>3284.57763671875</v>
      </c>
      <c r="G107" s="49">
        <v>2.1533207893371582</v>
      </c>
    </row>
    <row r="108" spans="1:7" x14ac:dyDescent="0.35">
      <c r="A108" s="37" t="s">
        <v>119</v>
      </c>
      <c r="B108" s="46">
        <v>1</v>
      </c>
      <c r="C108" s="47">
        <v>998.7745361328125</v>
      </c>
      <c r="D108" s="47">
        <v>998.7745361328125</v>
      </c>
      <c r="E108" s="47">
        <v>2022.5133056640625</v>
      </c>
      <c r="F108" s="47">
        <v>2022.5133056640625</v>
      </c>
      <c r="G108" s="50">
        <v>2.0249948501586914</v>
      </c>
    </row>
    <row r="109" spans="1:7" x14ac:dyDescent="0.35">
      <c r="A109" s="76" t="s">
        <v>148</v>
      </c>
      <c r="B109" s="76"/>
      <c r="C109" s="76"/>
      <c r="D109" s="76"/>
      <c r="E109" s="76"/>
      <c r="F109" s="76"/>
      <c r="G109" s="76"/>
    </row>
  </sheetData>
  <mergeCells count="3">
    <mergeCell ref="A109:G109"/>
    <mergeCell ref="A1:G1"/>
    <mergeCell ref="A6:A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2A89-2DF5-4A8C-91A1-D817B1757D47}">
  <dimension ref="A1:AA17"/>
  <sheetViews>
    <sheetView topLeftCell="R1" workbookViewId="0">
      <selection activeCell="AC8" sqref="AC8"/>
    </sheetView>
  </sheetViews>
  <sheetFormatPr defaultRowHeight="15.5" x14ac:dyDescent="0.35"/>
  <cols>
    <col min="2" max="2" width="21.3828125" bestFit="1" customWidth="1"/>
    <col min="3" max="3" width="19.07421875" bestFit="1" customWidth="1"/>
    <col min="4" max="4" width="17.15234375" bestFit="1" customWidth="1"/>
    <col min="5" max="5" width="14.84375" bestFit="1" customWidth="1"/>
    <col min="6" max="6" width="17.15234375" bestFit="1" customWidth="1"/>
    <col min="7" max="7" width="14.84375" bestFit="1" customWidth="1"/>
    <col min="8" max="8" width="21.23046875" bestFit="1" customWidth="1"/>
    <col min="9" max="9" width="18.921875" bestFit="1" customWidth="1"/>
    <col min="10" max="10" width="27.921875" bestFit="1" customWidth="1"/>
    <col min="11" max="11" width="25.69140625" bestFit="1" customWidth="1"/>
  </cols>
  <sheetData>
    <row r="1" spans="1:27" x14ac:dyDescent="0.35">
      <c r="A1" t="s">
        <v>18</v>
      </c>
      <c r="B1" t="s">
        <v>137</v>
      </c>
      <c r="C1" t="s">
        <v>136</v>
      </c>
      <c r="D1" t="s">
        <v>139</v>
      </c>
      <c r="E1" t="s">
        <v>138</v>
      </c>
      <c r="F1" t="s">
        <v>151</v>
      </c>
      <c r="G1" t="s">
        <v>150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287</v>
      </c>
      <c r="Y1" t="s">
        <v>288</v>
      </c>
      <c r="Z1" t="s">
        <v>289</v>
      </c>
      <c r="AA1" t="s">
        <v>290</v>
      </c>
    </row>
    <row r="2" spans="1:27" x14ac:dyDescent="0.35">
      <c r="A2">
        <v>30</v>
      </c>
      <c r="B2">
        <v>7.4415229519747723E-4</v>
      </c>
      <c r="C2">
        <v>1.524273591598088E-3</v>
      </c>
      <c r="D2" s="33">
        <v>7.3867417143345525E-4</v>
      </c>
      <c r="E2">
        <v>1.4843512578739872E-3</v>
      </c>
      <c r="F2">
        <v>7.6577454947269216E-4</v>
      </c>
      <c r="G2" s="1">
        <v>1.583255783310137E-3</v>
      </c>
      <c r="H2" s="30">
        <v>9.2376815155148506E-4</v>
      </c>
      <c r="I2">
        <v>1.4233905822038651E-3</v>
      </c>
      <c r="J2">
        <v>7.4101309292018414E-4</v>
      </c>
      <c r="K2">
        <v>1.5644766390323639E-3</v>
      </c>
      <c r="L2">
        <v>7.0014229277148843E-4</v>
      </c>
      <c r="M2">
        <v>1.0032668942585588E-3</v>
      </c>
      <c r="N2">
        <v>6.5424077911302447E-4</v>
      </c>
      <c r="O2">
        <v>9.377823444083333E-4</v>
      </c>
      <c r="P2">
        <v>7.9763855319470167E-4</v>
      </c>
      <c r="Q2">
        <v>1.2935895938426256E-3</v>
      </c>
      <c r="R2">
        <v>6.7772017791867256E-4</v>
      </c>
      <c r="S2">
        <v>1.4850998995825648E-3</v>
      </c>
      <c r="T2">
        <v>9.2300301184877753E-4</v>
      </c>
      <c r="U2">
        <v>1.5009873313829303E-3</v>
      </c>
      <c r="V2">
        <v>8.6578325135633349E-4</v>
      </c>
      <c r="W2">
        <v>1.4111165655776858E-3</v>
      </c>
      <c r="X2">
        <v>7.5367884815261154E-4</v>
      </c>
      <c r="Y2">
        <v>1.5398183615722299E-3</v>
      </c>
      <c r="Z2">
        <v>8.362374947911463E-4</v>
      </c>
      <c r="AA2">
        <v>1.7098175326323319E-3</v>
      </c>
    </row>
    <row r="3" spans="1:27" x14ac:dyDescent="0.35">
      <c r="A3">
        <v>35</v>
      </c>
      <c r="B3">
        <v>1.091758644275761E-3</v>
      </c>
      <c r="C3">
        <v>1.9208829804762372E-3</v>
      </c>
      <c r="D3" s="33">
        <v>1.089455987408914E-3</v>
      </c>
      <c r="E3">
        <v>1.8905601227300773E-3</v>
      </c>
      <c r="F3">
        <v>1.083500993719367E-3</v>
      </c>
      <c r="G3" s="25">
        <v>1.8626034087511213E-3</v>
      </c>
      <c r="H3">
        <v>9.5296965446323156E-4</v>
      </c>
      <c r="I3">
        <v>1.8087909556925297E-3</v>
      </c>
      <c r="J3">
        <v>1.1733141727745533E-3</v>
      </c>
      <c r="K3">
        <v>1.8075968837365508E-3</v>
      </c>
      <c r="L3">
        <v>1.0755946859717369E-3</v>
      </c>
      <c r="M3">
        <v>1.5396549133583903E-3</v>
      </c>
      <c r="N3">
        <v>9.9691608920693398E-4</v>
      </c>
      <c r="O3">
        <v>1.4299936592578888E-3</v>
      </c>
      <c r="P3">
        <v>9.4207905931398273E-4</v>
      </c>
      <c r="Q3">
        <v>1.6079628840088844E-3</v>
      </c>
      <c r="R3">
        <v>1.0001106420531869E-3</v>
      </c>
      <c r="S3">
        <v>1.8961469177156687E-3</v>
      </c>
      <c r="T3">
        <v>1.3038400793448091E-3</v>
      </c>
      <c r="U3">
        <v>2.1199446637183428E-3</v>
      </c>
      <c r="V3">
        <v>1.2119082966819406E-3</v>
      </c>
      <c r="W3">
        <v>1.9742550794035196E-3</v>
      </c>
      <c r="X3">
        <v>1.046735504788162E-3</v>
      </c>
      <c r="Y3">
        <v>1.7931510788073059E-3</v>
      </c>
      <c r="Z3">
        <v>1.1014044572539869E-3</v>
      </c>
      <c r="AA3">
        <v>1.9858042839823488E-3</v>
      </c>
    </row>
    <row r="4" spans="1:27" x14ac:dyDescent="0.35">
      <c r="A4">
        <v>40</v>
      </c>
      <c r="B4">
        <v>1.7483327486729242E-3</v>
      </c>
      <c r="C4">
        <v>2.952996901358505E-3</v>
      </c>
      <c r="D4" s="33">
        <v>1.7413462706167371E-3</v>
      </c>
      <c r="E4">
        <v>2.9212321905023042E-3</v>
      </c>
      <c r="F4">
        <v>1.5856812164557559E-3</v>
      </c>
      <c r="G4" s="25">
        <v>2.4617153938010102E-3</v>
      </c>
      <c r="H4">
        <v>1.6463130014017224E-3</v>
      </c>
      <c r="I4">
        <v>2.3444879334419966E-3</v>
      </c>
      <c r="J4">
        <v>1.5631492715328932E-3</v>
      </c>
      <c r="K4">
        <v>2.5504296645522118E-3</v>
      </c>
      <c r="L4">
        <v>1.6501502832397819E-3</v>
      </c>
      <c r="M4">
        <v>2.3652955424040556E-3</v>
      </c>
      <c r="N4">
        <v>1.5330772148445249E-3</v>
      </c>
      <c r="O4">
        <v>2.1981694735586643E-3</v>
      </c>
      <c r="P4">
        <v>1.4846540288999677E-3</v>
      </c>
      <c r="Q4">
        <v>2.1391529589891434E-3</v>
      </c>
      <c r="R4">
        <v>1.4608674682676792E-3</v>
      </c>
      <c r="S4">
        <v>2.7548973448574543E-3</v>
      </c>
      <c r="T4">
        <v>1.8356988439336419E-3</v>
      </c>
      <c r="U4">
        <v>2.9912132304161787E-3</v>
      </c>
      <c r="V4">
        <v>1.712920144200325E-3</v>
      </c>
      <c r="W4">
        <v>2.7894615195691586E-3</v>
      </c>
      <c r="X4">
        <v>1.5438754781805619E-3</v>
      </c>
      <c r="Y4">
        <v>2.4601509512005835E-3</v>
      </c>
      <c r="Z4">
        <v>1.5885270156931358E-3</v>
      </c>
      <c r="AA4">
        <v>2.5390134104655224E-3</v>
      </c>
    </row>
    <row r="5" spans="1:27" x14ac:dyDescent="0.35">
      <c r="A5">
        <v>45</v>
      </c>
      <c r="B5">
        <v>2.6545777142777888E-3</v>
      </c>
      <c r="C5">
        <v>4.4629804798348958E-3</v>
      </c>
      <c r="D5" s="33">
        <v>2.6489432318772123E-3</v>
      </c>
      <c r="E5">
        <v>4.4461532183061227E-3</v>
      </c>
      <c r="F5">
        <v>2.4352147822100717E-3</v>
      </c>
      <c r="G5" s="25">
        <v>3.7843838763086061E-3</v>
      </c>
      <c r="H5">
        <v>2.7945800684392452E-3</v>
      </c>
      <c r="I5">
        <v>3.9756526239216328E-3</v>
      </c>
      <c r="J5">
        <v>2.4088588543236256E-3</v>
      </c>
      <c r="K5">
        <v>3.5260652657598257E-3</v>
      </c>
      <c r="L5">
        <v>2.5234853383153677E-3</v>
      </c>
      <c r="M5">
        <v>3.6203204654157162E-3</v>
      </c>
      <c r="N5">
        <v>2.3549143224954605E-3</v>
      </c>
      <c r="O5">
        <v>3.3740063663572073E-3</v>
      </c>
      <c r="P5">
        <v>2.6718853041529655E-3</v>
      </c>
      <c r="Q5">
        <v>3.8737577851861715E-3</v>
      </c>
      <c r="R5">
        <v>2.3100615944713354E-3</v>
      </c>
      <c r="S5">
        <v>3.5427091643214226E-3</v>
      </c>
      <c r="T5">
        <v>2.5743376463651657E-3</v>
      </c>
      <c r="U5">
        <v>4.1978443041443825E-3</v>
      </c>
      <c r="V5">
        <v>2.4170251563191414E-3</v>
      </c>
      <c r="W5">
        <v>3.9341039955615997E-3</v>
      </c>
      <c r="X5">
        <v>2.4494324904228712E-3</v>
      </c>
      <c r="Y5">
        <v>3.8515613980884284E-3</v>
      </c>
      <c r="Z5">
        <v>2.4234084075236621E-3</v>
      </c>
      <c r="AA5">
        <v>3.7438162653519284E-3</v>
      </c>
    </row>
    <row r="6" spans="1:27" x14ac:dyDescent="0.35">
      <c r="A6">
        <v>50</v>
      </c>
      <c r="B6">
        <v>3.8083333666494613E-3</v>
      </c>
      <c r="C6">
        <v>6.6584899614368902E-3</v>
      </c>
      <c r="D6" s="33">
        <v>3.8251227464761927E-3</v>
      </c>
      <c r="E6">
        <v>6.6791491316002139E-3</v>
      </c>
      <c r="F6">
        <v>3.8066547993975079E-3</v>
      </c>
      <c r="G6" s="25">
        <v>6.0474143483092348E-3</v>
      </c>
      <c r="H6">
        <v>3.4040063619613647E-3</v>
      </c>
      <c r="I6">
        <v>5.3777736611664295E-3</v>
      </c>
      <c r="J6">
        <v>3.6443904973566532E-3</v>
      </c>
      <c r="K6">
        <v>5.2080764435231686E-3</v>
      </c>
      <c r="L6">
        <v>3.8620163686573505E-3</v>
      </c>
      <c r="M6">
        <v>5.5462275631725788E-3</v>
      </c>
      <c r="N6">
        <v>3.6144698970019817E-3</v>
      </c>
      <c r="O6">
        <v>5.1828506402671337E-3</v>
      </c>
      <c r="P6">
        <v>3.3159705344587564E-3</v>
      </c>
      <c r="Q6">
        <v>5.1691532135009766E-3</v>
      </c>
      <c r="R6">
        <v>3.7955981679260731E-3</v>
      </c>
      <c r="S6">
        <v>5.1926532760262489E-3</v>
      </c>
      <c r="T6">
        <v>3.6191348917782307E-3</v>
      </c>
      <c r="U6">
        <v>5.8967219665646553E-3</v>
      </c>
      <c r="V6">
        <v>3.4043546766042709E-3</v>
      </c>
      <c r="W6">
        <v>5.545684602111578E-3</v>
      </c>
      <c r="X6">
        <v>3.7756541961417359E-3</v>
      </c>
      <c r="Y6">
        <v>6.0882686414507683E-3</v>
      </c>
      <c r="Z6">
        <v>3.8072912397484442E-3</v>
      </c>
      <c r="AA6">
        <v>6.0760573205804504E-3</v>
      </c>
    </row>
    <row r="7" spans="1:27" x14ac:dyDescent="0.35">
      <c r="A7">
        <v>55</v>
      </c>
      <c r="B7">
        <v>5.5262921912291076E-3</v>
      </c>
      <c r="C7">
        <v>9.2265256867026784E-3</v>
      </c>
      <c r="D7" s="33">
        <v>5.5744303304408041E-3</v>
      </c>
      <c r="E7">
        <v>9.3057552799996317E-3</v>
      </c>
      <c r="F7">
        <v>5.5388821332781387E-3</v>
      </c>
      <c r="G7" s="25">
        <v>9.2120239245081104E-3</v>
      </c>
      <c r="H7">
        <v>5.2471584640443325E-3</v>
      </c>
      <c r="I7">
        <v>8.2040764391422272E-3</v>
      </c>
      <c r="J7">
        <v>5.1047378219664097E-3</v>
      </c>
      <c r="K7">
        <v>7.3911524377763271E-3</v>
      </c>
      <c r="L7">
        <v>5.9149740263819695E-3</v>
      </c>
      <c r="M7">
        <v>8.4865344688296318E-3</v>
      </c>
      <c r="N7">
        <v>5.5246851406991482E-3</v>
      </c>
      <c r="O7">
        <v>7.9271718859672546E-3</v>
      </c>
      <c r="P7">
        <v>5.2210763096809387E-3</v>
      </c>
      <c r="Q7">
        <v>7.8828455880284309E-3</v>
      </c>
      <c r="R7">
        <v>4.9208812415599823E-3</v>
      </c>
      <c r="S7">
        <v>7.2886054404079914E-3</v>
      </c>
      <c r="T7">
        <v>5.0923381932079792E-3</v>
      </c>
      <c r="U7">
        <v>8.2921385765075684E-3</v>
      </c>
      <c r="V7">
        <v>4.773399792611599E-3</v>
      </c>
      <c r="W7">
        <v>7.7798799611628056E-3</v>
      </c>
      <c r="X7">
        <v>5.4169409346354691E-3</v>
      </c>
      <c r="Y7">
        <v>9.1644099660384247E-3</v>
      </c>
      <c r="Z7">
        <v>5.574335772642474E-3</v>
      </c>
      <c r="AA7">
        <v>9.1839688045981041E-3</v>
      </c>
    </row>
    <row r="8" spans="1:27" x14ac:dyDescent="0.35">
      <c r="A8">
        <v>60</v>
      </c>
      <c r="B8">
        <v>8.8773749639630469E-3</v>
      </c>
      <c r="C8">
        <v>1.4043576463257915E-2</v>
      </c>
      <c r="D8" s="33">
        <v>8.9564622646798302E-3</v>
      </c>
      <c r="E8">
        <v>1.4220835483211481E-2</v>
      </c>
      <c r="F8">
        <v>7.8148676352616103E-3</v>
      </c>
      <c r="G8" s="25">
        <v>1.3129606327521122E-2</v>
      </c>
      <c r="H8">
        <v>9.1039864346385002E-3</v>
      </c>
      <c r="I8">
        <v>1.2583579868078232E-2</v>
      </c>
      <c r="J8">
        <v>7.6475506648421288E-3</v>
      </c>
      <c r="K8">
        <v>1.1479591950774193E-2</v>
      </c>
      <c r="L8">
        <v>9.0629057958722115E-3</v>
      </c>
      <c r="M8">
        <v>1.2967984192073345E-2</v>
      </c>
      <c r="N8">
        <v>8.4640560671687126E-3</v>
      </c>
      <c r="O8">
        <v>1.2138975784182549E-2</v>
      </c>
      <c r="P8">
        <v>9.2377001419663429E-3</v>
      </c>
      <c r="Q8">
        <v>1.1978175491094589E-2</v>
      </c>
      <c r="R8">
        <v>7.1779685094952583E-3</v>
      </c>
      <c r="S8">
        <v>1.1366504244506359E-2</v>
      </c>
      <c r="T8">
        <v>7.1590421721339226E-3</v>
      </c>
      <c r="U8">
        <v>1.1637262068688869E-2</v>
      </c>
      <c r="V8">
        <v>6.716074887663126E-3</v>
      </c>
      <c r="W8">
        <v>1.0934918187558651E-2</v>
      </c>
      <c r="X8">
        <v>7.7410653742501952E-3</v>
      </c>
      <c r="Y8">
        <v>1.2996826256487782E-2</v>
      </c>
      <c r="Z8">
        <v>7.8345645370708952E-3</v>
      </c>
      <c r="AA8">
        <v>1.3249014472077422E-2</v>
      </c>
    </row>
    <row r="9" spans="1:27" x14ac:dyDescent="0.35">
      <c r="A9">
        <v>65</v>
      </c>
      <c r="B9">
        <v>1.3580097967780888E-2</v>
      </c>
      <c r="C9">
        <v>2.0608226324663068E-2</v>
      </c>
      <c r="D9" s="33">
        <v>1.3504672232573355E-2</v>
      </c>
      <c r="E9">
        <v>2.0807294361783149E-2</v>
      </c>
      <c r="F9">
        <v>1.1620976657543467E-2</v>
      </c>
      <c r="G9" s="25">
        <v>1.8030401872158885E-2</v>
      </c>
      <c r="H9">
        <v>1.3347391970455647E-2</v>
      </c>
      <c r="I9">
        <v>2.170361764729023E-2</v>
      </c>
      <c r="J9">
        <v>1.0888026095926762E-2</v>
      </c>
      <c r="K9">
        <v>1.7431266605854034E-2</v>
      </c>
      <c r="L9">
        <v>1.3935749419033527E-2</v>
      </c>
      <c r="M9">
        <v>1.9955180585384369E-2</v>
      </c>
      <c r="N9">
        <v>1.2953048571944237E-2</v>
      </c>
      <c r="O9">
        <v>1.8568720668554306E-2</v>
      </c>
      <c r="P9">
        <v>1.3503832742571831E-2</v>
      </c>
      <c r="Q9">
        <v>2.1617705002427101E-2</v>
      </c>
      <c r="R9">
        <v>1.0793006047606468E-2</v>
      </c>
      <c r="S9">
        <v>1.7240721732378006E-2</v>
      </c>
      <c r="T9">
        <v>1.5442275442183018E-2</v>
      </c>
      <c r="U9">
        <v>2.5125620886683464E-2</v>
      </c>
      <c r="V9">
        <v>1.44316665828228E-2</v>
      </c>
      <c r="W9">
        <v>2.349967323243618E-2</v>
      </c>
      <c r="X9">
        <v>1.1826679715747026E-2</v>
      </c>
      <c r="Y9">
        <v>1.8137550972510508E-2</v>
      </c>
      <c r="Z9">
        <v>1.1637144311517425E-2</v>
      </c>
      <c r="AA9">
        <v>1.8221127346630714E-2</v>
      </c>
    </row>
    <row r="10" spans="1:27" x14ac:dyDescent="0.35">
      <c r="A10">
        <v>70</v>
      </c>
      <c r="B10">
        <v>2.1706893135697403E-2</v>
      </c>
      <c r="C10">
        <v>3.2450809005793925E-2</v>
      </c>
      <c r="D10" s="33">
        <v>2.1761310069610362E-2</v>
      </c>
      <c r="E10">
        <v>3.2990745280335083E-2</v>
      </c>
      <c r="F10">
        <v>1.8730947472291239E-2</v>
      </c>
      <c r="G10" s="25">
        <v>2.7678625708901106E-2</v>
      </c>
      <c r="H10">
        <v>2.1202584728598595E-2</v>
      </c>
      <c r="I10">
        <v>2.6672512292861938E-2</v>
      </c>
      <c r="J10">
        <v>1.9042517989873886E-2</v>
      </c>
      <c r="K10">
        <v>2.6887176558375359E-2</v>
      </c>
      <c r="L10">
        <v>2.1478978917002678E-2</v>
      </c>
      <c r="M10">
        <v>3.0797399580478668E-2</v>
      </c>
      <c r="N10">
        <v>1.9828323274850845E-2</v>
      </c>
      <c r="O10">
        <v>2.8350282460451126E-2</v>
      </c>
      <c r="P10">
        <v>2.0464338362216949E-2</v>
      </c>
      <c r="Q10">
        <v>2.6637405157089233E-2</v>
      </c>
      <c r="R10">
        <v>1.8791994079947472E-2</v>
      </c>
      <c r="S10">
        <v>2.6474663987755775E-2</v>
      </c>
      <c r="T10">
        <v>2.2554559633135796E-2</v>
      </c>
      <c r="U10">
        <v>3.6746412515640259E-2</v>
      </c>
      <c r="V10">
        <v>2.0932752639055252E-2</v>
      </c>
      <c r="W10">
        <v>3.397466242313385E-2</v>
      </c>
      <c r="X10">
        <v>1.8893477369416042E-2</v>
      </c>
      <c r="Y10">
        <v>2.780493186790732E-2</v>
      </c>
      <c r="Z10">
        <v>1.8879372462881176E-2</v>
      </c>
      <c r="AA10">
        <v>2.7740255273693459E-2</v>
      </c>
    </row>
    <row r="11" spans="1:27" x14ac:dyDescent="0.35">
      <c r="A11">
        <v>75</v>
      </c>
      <c r="B11">
        <v>3.5193845535081744E-2</v>
      </c>
      <c r="C11">
        <v>5.1424693198633721E-2</v>
      </c>
      <c r="D11" s="33">
        <v>3.7435133820532179E-2</v>
      </c>
      <c r="E11">
        <v>5.4172427100076054E-2</v>
      </c>
      <c r="F11">
        <v>3.0911461958729788E-2</v>
      </c>
      <c r="G11" s="25">
        <v>4.3642544154505435E-2</v>
      </c>
      <c r="H11">
        <v>2.8759229928255081E-2</v>
      </c>
      <c r="I11">
        <v>4.2843498289585114E-2</v>
      </c>
      <c r="J11">
        <v>2.8403023257851601E-2</v>
      </c>
      <c r="K11">
        <v>3.9732389152050018E-2</v>
      </c>
      <c r="L11">
        <v>3.3036578446626663E-2</v>
      </c>
      <c r="M11">
        <v>4.7178149223327637E-2</v>
      </c>
      <c r="N11">
        <v>3.046543151140213E-2</v>
      </c>
      <c r="O11">
        <v>4.3624367564916611E-2</v>
      </c>
      <c r="P11">
        <v>2.9092296957969666E-2</v>
      </c>
      <c r="Q11">
        <v>4.2735937982797623E-2</v>
      </c>
      <c r="R11">
        <v>2.8222741559147835E-2</v>
      </c>
      <c r="S11">
        <v>3.9165597409009933E-2</v>
      </c>
      <c r="T11">
        <v>3.2858714461326599E-2</v>
      </c>
      <c r="U11">
        <v>5.3378190845251083E-2</v>
      </c>
      <c r="V11">
        <v>3.0463166534900665E-2</v>
      </c>
      <c r="W11">
        <v>4.956011101603508E-2</v>
      </c>
      <c r="X11">
        <v>3.139407408205612E-2</v>
      </c>
      <c r="Y11">
        <v>4.4178689032849411E-2</v>
      </c>
      <c r="Z11">
        <v>3.1097937020496888E-2</v>
      </c>
      <c r="AA11">
        <v>4.3692137604471035E-2</v>
      </c>
    </row>
    <row r="12" spans="1:27" x14ac:dyDescent="0.35">
      <c r="A12">
        <v>80</v>
      </c>
      <c r="B12">
        <v>6.013931967001182E-2</v>
      </c>
      <c r="C12">
        <v>8.4379023126677111E-2</v>
      </c>
      <c r="D12" s="33">
        <v>6.401388713642811E-2</v>
      </c>
      <c r="E12">
        <v>8.818388997200427E-2</v>
      </c>
      <c r="F12">
        <v>5.3741213934795438E-2</v>
      </c>
      <c r="G12" s="25">
        <v>7.2767157917876482E-2</v>
      </c>
      <c r="H12">
        <v>4.9125067889690399E-2</v>
      </c>
      <c r="I12">
        <v>7.8644968569278717E-2</v>
      </c>
      <c r="J12">
        <v>4.7294069081544876E-2</v>
      </c>
      <c r="K12">
        <v>6.7971549928188324E-2</v>
      </c>
      <c r="L12">
        <v>5.0460994243621826E-2</v>
      </c>
      <c r="M12">
        <v>7.1929208934307098E-2</v>
      </c>
      <c r="N12">
        <v>4.6905595809221268E-2</v>
      </c>
      <c r="O12">
        <v>6.694098562002182E-2</v>
      </c>
      <c r="P12">
        <v>4.8808436840772629E-2</v>
      </c>
      <c r="Q12">
        <v>8.094826340675354E-2</v>
      </c>
      <c r="R12">
        <v>4.7786351293325424E-2</v>
      </c>
      <c r="S12">
        <v>6.8339206278324127E-2</v>
      </c>
      <c r="T12">
        <v>4.7598093748092651E-2</v>
      </c>
      <c r="U12">
        <v>7.7108770608901978E-2</v>
      </c>
      <c r="V12">
        <v>4.4449020177125931E-2</v>
      </c>
      <c r="W12">
        <v>7.2135463356971741E-2</v>
      </c>
      <c r="X12">
        <v>5.4291591584477376E-2</v>
      </c>
      <c r="Y12">
        <v>7.3851888452538622E-2</v>
      </c>
      <c r="Z12">
        <v>5.4235953391953001E-2</v>
      </c>
      <c r="AA12">
        <v>7.3096908781637882E-2</v>
      </c>
    </row>
    <row r="13" spans="1:27" x14ac:dyDescent="0.35">
      <c r="A13">
        <v>85</v>
      </c>
      <c r="B13">
        <v>0.10728551902326856</v>
      </c>
      <c r="C13">
        <v>0.14232462049761968</v>
      </c>
      <c r="D13" s="33">
        <v>0.10798895825568394</v>
      </c>
      <c r="E13">
        <v>0.14143526731526956</v>
      </c>
      <c r="F13">
        <v>9.52147042459663E-2</v>
      </c>
      <c r="G13" s="25">
        <v>0.12503799251269507</v>
      </c>
      <c r="H13">
        <v>7.5834564864635468E-2</v>
      </c>
      <c r="I13">
        <v>0.11892296373844147</v>
      </c>
      <c r="J13">
        <v>8.2082442939281464E-2</v>
      </c>
      <c r="K13">
        <v>0.1058744341135025</v>
      </c>
      <c r="L13">
        <v>7.3139101266860962E-2</v>
      </c>
      <c r="M13">
        <v>0.10446316748857498</v>
      </c>
      <c r="N13">
        <v>7.0699632167816162E-2</v>
      </c>
      <c r="O13">
        <v>0.1005011647939682</v>
      </c>
      <c r="P13">
        <v>7.4847407639026642E-2</v>
      </c>
      <c r="Q13">
        <v>0.11754457652568817</v>
      </c>
      <c r="R13">
        <v>8.2071587443351746E-2</v>
      </c>
      <c r="S13">
        <v>0.10633088648319244</v>
      </c>
      <c r="T13">
        <v>6.5460324287414551E-2</v>
      </c>
      <c r="U13">
        <v>0.10640119761228561</v>
      </c>
      <c r="V13">
        <v>6.3623152673244476E-2</v>
      </c>
      <c r="W13">
        <v>0.10269021987915039</v>
      </c>
      <c r="X13">
        <v>9.7306894648537492E-2</v>
      </c>
      <c r="Y13">
        <v>0.12794058938784389</v>
      </c>
      <c r="Z13">
        <v>9.7006407710890488E-2</v>
      </c>
      <c r="AA13">
        <v>0.12550888961877496</v>
      </c>
    </row>
    <row r="14" spans="1:27" x14ac:dyDescent="0.35">
      <c r="A14">
        <v>90</v>
      </c>
      <c r="B14">
        <v>0.18470447917378216</v>
      </c>
      <c r="C14">
        <v>0.23374269270856934</v>
      </c>
      <c r="D14" s="33">
        <v>0.17832845711868589</v>
      </c>
      <c r="E14">
        <v>0.22192018639925074</v>
      </c>
      <c r="F14">
        <v>0.16668885254630511</v>
      </c>
      <c r="G14" s="25">
        <v>0.20967170823005715</v>
      </c>
      <c r="H14">
        <v>0.13489332795143127</v>
      </c>
      <c r="I14">
        <v>0.18348623812198639</v>
      </c>
      <c r="J14">
        <v>0.13410797715187073</v>
      </c>
      <c r="K14">
        <v>0.16276824474334717</v>
      </c>
      <c r="L14">
        <v>0.10411600023508072</v>
      </c>
      <c r="M14">
        <v>0.14822566509246826</v>
      </c>
      <c r="N14">
        <v>0.10589074343442917</v>
      </c>
      <c r="O14">
        <v>0.15080301463603973</v>
      </c>
      <c r="P14">
        <v>0.14490789175033569</v>
      </c>
      <c r="Q14">
        <v>0.20039920508861542</v>
      </c>
      <c r="R14">
        <v>0.14132902026176453</v>
      </c>
      <c r="S14">
        <v>0.16663794219493866</v>
      </c>
      <c r="T14">
        <v>8.8847421109676361E-2</v>
      </c>
      <c r="U14">
        <v>0.14374908804893494</v>
      </c>
      <c r="V14">
        <v>9.0201176702976227E-2</v>
      </c>
      <c r="W14">
        <v>0.14610584080219269</v>
      </c>
      <c r="X14">
        <v>0.17073654252075049</v>
      </c>
      <c r="Y14">
        <v>0.21270608119124873</v>
      </c>
      <c r="Z14">
        <v>0.1711029398337226</v>
      </c>
      <c r="AA14">
        <v>0.21301030254840878</v>
      </c>
    </row>
    <row r="15" spans="1:27" x14ac:dyDescent="0.35">
      <c r="A15">
        <v>95</v>
      </c>
      <c r="B15">
        <v>0.29723438799056628</v>
      </c>
      <c r="C15">
        <v>0.35759960649286771</v>
      </c>
      <c r="D15" s="33">
        <v>0.28546190651453807</v>
      </c>
      <c r="E15">
        <v>0.33789579341180764</v>
      </c>
      <c r="F15">
        <v>0.2734328861891504</v>
      </c>
      <c r="G15" s="25">
        <v>0.3280960592706138</v>
      </c>
      <c r="J15">
        <v>0.17094017565250397</v>
      </c>
      <c r="K15">
        <v>0.20206658542156219</v>
      </c>
      <c r="N15">
        <v>0.15694594383239746</v>
      </c>
      <c r="O15">
        <v>0.22320050001144409</v>
      </c>
      <c r="R15">
        <v>0.17624251544475555</v>
      </c>
      <c r="S15">
        <v>0.21293766796588898</v>
      </c>
      <c r="V15">
        <v>0.12649264931678772</v>
      </c>
      <c r="W15">
        <v>0.20474013686180115</v>
      </c>
      <c r="X15">
        <v>0.28014461150827374</v>
      </c>
      <c r="Y15">
        <v>0.33042871912017835</v>
      </c>
      <c r="Z15">
        <v>0.28182121381568465</v>
      </c>
      <c r="AA15">
        <v>0.33589693034795864</v>
      </c>
    </row>
    <row r="16" spans="1:27" x14ac:dyDescent="0.35">
      <c r="A16">
        <v>100</v>
      </c>
      <c r="B16">
        <v>0.45100069678082066</v>
      </c>
      <c r="C16">
        <v>0.51100244498777503</v>
      </c>
      <c r="D16" s="33">
        <v>0.45155925155925158</v>
      </c>
      <c r="E16">
        <v>0.504874651810585</v>
      </c>
      <c r="F16">
        <v>0.42583046964490262</v>
      </c>
      <c r="G16" s="25">
        <v>0.48166368515205726</v>
      </c>
      <c r="J16">
        <v>0.14893616735935211</v>
      </c>
      <c r="K16">
        <v>0</v>
      </c>
      <c r="N16">
        <v>0.22595123946666718</v>
      </c>
      <c r="O16">
        <v>0.32359009981155396</v>
      </c>
      <c r="R16">
        <v>0.15946094691753387</v>
      </c>
      <c r="S16">
        <v>0</v>
      </c>
      <c r="V16">
        <v>0.17371830344200134</v>
      </c>
      <c r="W16">
        <v>0.2819061279296875</v>
      </c>
      <c r="X16">
        <v>0.43451793470966554</v>
      </c>
      <c r="Y16">
        <v>0.48239193391746404</v>
      </c>
      <c r="Z16">
        <v>0.43776253708494484</v>
      </c>
      <c r="AA16">
        <v>0.49382841306197467</v>
      </c>
    </row>
    <row r="17" spans="4:7" x14ac:dyDescent="0.35">
      <c r="D17" s="25"/>
      <c r="G17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57C8-601B-41E0-A355-A612B05664B9}">
  <dimension ref="A1:AA16"/>
  <sheetViews>
    <sheetView tabSelected="1" workbookViewId="0">
      <selection activeCell="H3" sqref="H3"/>
    </sheetView>
  </sheetViews>
  <sheetFormatPr defaultRowHeight="15.5" x14ac:dyDescent="0.35"/>
  <cols>
    <col min="1" max="1" width="4.07421875" bestFit="1" customWidth="1"/>
    <col min="2" max="2" width="10.23046875" customWidth="1"/>
  </cols>
  <sheetData>
    <row r="1" spans="1:27" x14ac:dyDescent="0.35">
      <c r="A1" t="s">
        <v>18</v>
      </c>
      <c r="B1" t="s">
        <v>137</v>
      </c>
      <c r="C1" t="s">
        <v>136</v>
      </c>
      <c r="D1" t="s">
        <v>139</v>
      </c>
      <c r="E1" t="s">
        <v>138</v>
      </c>
      <c r="F1" t="s">
        <v>151</v>
      </c>
      <c r="G1" t="s">
        <v>150</v>
      </c>
      <c r="H1" t="s">
        <v>287</v>
      </c>
      <c r="I1" t="s">
        <v>288</v>
      </c>
      <c r="J1" t="s">
        <v>289</v>
      </c>
      <c r="K1" t="s">
        <v>290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157</v>
      </c>
      <c r="R1" t="s">
        <v>158</v>
      </c>
      <c r="S1" t="s">
        <v>159</v>
      </c>
      <c r="T1" t="s">
        <v>160</v>
      </c>
      <c r="U1" t="s">
        <v>161</v>
      </c>
      <c r="V1" t="s">
        <v>162</v>
      </c>
      <c r="W1" t="s">
        <v>163</v>
      </c>
      <c r="X1" t="s">
        <v>164</v>
      </c>
      <c r="Y1" t="s">
        <v>165</v>
      </c>
      <c r="Z1" t="s">
        <v>166</v>
      </c>
      <c r="AA1" t="s">
        <v>167</v>
      </c>
    </row>
    <row r="2" spans="1:27" x14ac:dyDescent="0.35">
      <c r="B2">
        <f>(female_inter2005!F38-female_inter2005!F93)/(female_inter2005!C38)</f>
        <v>48.157546206682255</v>
      </c>
      <c r="C2">
        <f>(male_inter2005!F38-male_inter2005!F93)/(male_inter2005!C38)</f>
        <v>45.040323909997525</v>
      </c>
      <c r="D2">
        <f>(female_2005!F38-female_2005!F93)/(female_2005!C38)</f>
        <v>48.07918257902007</v>
      </c>
      <c r="E2">
        <f>(male_2005!F38-male_2005!F93)/(male_2005!C38)</f>
        <v>44.953035202999153</v>
      </c>
      <c r="F2">
        <f>(female_2014!F38-female_2014!F93)/(female_2014!C38)</f>
        <v>48.682322766395309</v>
      </c>
      <c r="G2">
        <f>(male_2014!F38-male_2014!F93)/(male_2014!C38)</f>
        <v>45.833087224922579</v>
      </c>
      <c r="H2">
        <f>(female_2013!F38-female_2013!F93)/(female_2013!C38)</f>
        <v>48.687296390879453</v>
      </c>
      <c r="I2">
        <f>(male_2013!F38-male_2013!F93)/(male_2013!C38)</f>
        <v>45.831380882358246</v>
      </c>
      <c r="J2">
        <f>(female_2015!F38-female_2015!F93)/(female_2015!C38)</f>
        <v>48.642971794369522</v>
      </c>
      <c r="K2">
        <f>(male_2015!F38-male_2015!F93)/(male_2015!C38)</f>
        <v>45.749618814615928</v>
      </c>
      <c r="L2">
        <v>48.388652801513672</v>
      </c>
      <c r="M2">
        <v>45.860366821289063</v>
      </c>
      <c r="N2">
        <v>48.833614349365234</v>
      </c>
      <c r="O2">
        <v>46.375102996826172</v>
      </c>
      <c r="P2">
        <v>48.177623748779297</v>
      </c>
      <c r="Q2">
        <v>45.8814697265625</v>
      </c>
      <c r="R2">
        <v>48.584049224853516</v>
      </c>
      <c r="S2">
        <v>46.386310577392578</v>
      </c>
      <c r="T2">
        <v>48.486415863037109</v>
      </c>
      <c r="U2">
        <v>46.074241638183594</v>
      </c>
      <c r="V2">
        <v>48.976661682128906</v>
      </c>
      <c r="W2">
        <v>46.393028259277344</v>
      </c>
      <c r="X2">
        <v>48.202930450439453</v>
      </c>
      <c r="Y2">
        <v>44.970180511474609</v>
      </c>
      <c r="Z2">
        <v>48.583816528320313</v>
      </c>
      <c r="AA2">
        <v>45.479366302490234</v>
      </c>
    </row>
    <row r="3" spans="1:27" x14ac:dyDescent="0.35">
      <c r="L3">
        <v>48.388652801513672</v>
      </c>
      <c r="M3">
        <v>45.860366821289063</v>
      </c>
      <c r="N3">
        <v>48.833614349365234</v>
      </c>
      <c r="O3">
        <v>46.375102996826172</v>
      </c>
      <c r="P3">
        <v>48.177623748779297</v>
      </c>
      <c r="Q3">
        <v>45.8814697265625</v>
      </c>
      <c r="R3">
        <v>48.584049224853516</v>
      </c>
      <c r="S3">
        <v>46.386310577392578</v>
      </c>
      <c r="T3">
        <v>48.486415863037109</v>
      </c>
      <c r="U3">
        <v>46.074241638183594</v>
      </c>
      <c r="V3">
        <v>48.976661682128906</v>
      </c>
      <c r="W3">
        <v>46.393028259277344</v>
      </c>
      <c r="X3">
        <v>48.202930450439453</v>
      </c>
      <c r="Y3">
        <v>44.970180511474609</v>
      </c>
      <c r="Z3">
        <v>48.583816528320313</v>
      </c>
      <c r="AA3">
        <v>45.479366302490234</v>
      </c>
    </row>
    <row r="4" spans="1:27" x14ac:dyDescent="0.35">
      <c r="L4">
        <v>48.388652801513672</v>
      </c>
      <c r="M4">
        <v>45.860366821289063</v>
      </c>
      <c r="N4">
        <v>48.833614349365234</v>
      </c>
      <c r="O4">
        <v>46.375102996826172</v>
      </c>
      <c r="P4">
        <v>48.177623748779297</v>
      </c>
      <c r="Q4">
        <v>45.8814697265625</v>
      </c>
      <c r="R4">
        <v>48.584049224853516</v>
      </c>
      <c r="S4">
        <v>46.386310577392578</v>
      </c>
      <c r="T4">
        <v>48.486415863037109</v>
      </c>
      <c r="U4">
        <v>46.074241638183594</v>
      </c>
      <c r="V4">
        <v>48.976661682128906</v>
      </c>
      <c r="W4">
        <v>46.393028259277344</v>
      </c>
      <c r="X4">
        <v>48.202930450439453</v>
      </c>
      <c r="Y4">
        <v>44.970180511474609</v>
      </c>
      <c r="Z4">
        <v>48.583816528320313</v>
      </c>
      <c r="AA4">
        <v>45.479366302490234</v>
      </c>
    </row>
    <row r="5" spans="1:27" x14ac:dyDescent="0.35">
      <c r="L5">
        <v>48.388652801513672</v>
      </c>
      <c r="M5">
        <v>45.860366821289063</v>
      </c>
      <c r="N5">
        <v>48.833614349365234</v>
      </c>
      <c r="O5">
        <v>46.375102996826172</v>
      </c>
      <c r="P5">
        <v>48.177623748779297</v>
      </c>
      <c r="Q5">
        <v>45.8814697265625</v>
      </c>
      <c r="R5">
        <v>48.584049224853516</v>
      </c>
      <c r="S5">
        <v>46.386310577392578</v>
      </c>
      <c r="T5">
        <v>48.486415863037109</v>
      </c>
      <c r="U5">
        <v>46.074241638183594</v>
      </c>
      <c r="V5">
        <v>48.976661682128906</v>
      </c>
      <c r="W5">
        <v>46.393028259277344</v>
      </c>
      <c r="X5">
        <v>48.202930450439453</v>
      </c>
      <c r="Y5">
        <v>44.970180511474609</v>
      </c>
      <c r="Z5">
        <v>48.583816528320313</v>
      </c>
      <c r="AA5">
        <v>45.479366302490234</v>
      </c>
    </row>
    <row r="6" spans="1:27" x14ac:dyDescent="0.35">
      <c r="L6">
        <v>48.388652801513672</v>
      </c>
      <c r="M6">
        <v>45.860366821289063</v>
      </c>
      <c r="N6">
        <v>48.833614349365234</v>
      </c>
      <c r="O6">
        <v>46.375102996826172</v>
      </c>
      <c r="P6">
        <v>48.177623748779297</v>
      </c>
      <c r="Q6">
        <v>45.8814697265625</v>
      </c>
      <c r="R6">
        <v>48.584049224853516</v>
      </c>
      <c r="S6">
        <v>46.386310577392578</v>
      </c>
      <c r="T6">
        <v>48.486415863037109</v>
      </c>
      <c r="U6">
        <v>46.074241638183594</v>
      </c>
      <c r="V6">
        <v>48.976661682128906</v>
      </c>
      <c r="W6">
        <v>46.393028259277344</v>
      </c>
      <c r="X6">
        <v>48.202930450439453</v>
      </c>
      <c r="Y6">
        <v>44.970180511474609</v>
      </c>
      <c r="Z6">
        <v>48.583816528320313</v>
      </c>
      <c r="AA6">
        <v>45.479366302490234</v>
      </c>
    </row>
    <row r="7" spans="1:27" x14ac:dyDescent="0.35">
      <c r="L7">
        <v>48.388652801513672</v>
      </c>
      <c r="M7">
        <v>45.860366821289063</v>
      </c>
      <c r="N7">
        <v>48.833614349365234</v>
      </c>
      <c r="O7">
        <v>46.375102996826172</v>
      </c>
      <c r="P7">
        <v>48.177623748779297</v>
      </c>
      <c r="Q7">
        <v>45.8814697265625</v>
      </c>
      <c r="R7">
        <v>48.584049224853516</v>
      </c>
      <c r="S7">
        <v>46.386310577392578</v>
      </c>
      <c r="T7">
        <v>48.486415863037109</v>
      </c>
      <c r="U7">
        <v>46.074241638183594</v>
      </c>
      <c r="V7">
        <v>48.976661682128906</v>
      </c>
      <c r="W7">
        <v>46.393028259277344</v>
      </c>
      <c r="X7">
        <v>48.202930450439453</v>
      </c>
      <c r="Y7">
        <v>44.970180511474609</v>
      </c>
      <c r="Z7">
        <v>48.583816528320313</v>
      </c>
      <c r="AA7">
        <v>45.479366302490234</v>
      </c>
    </row>
    <row r="8" spans="1:27" x14ac:dyDescent="0.35">
      <c r="L8">
        <v>48.388652801513672</v>
      </c>
      <c r="M8">
        <v>45.860366821289063</v>
      </c>
      <c r="N8">
        <v>48.833614349365234</v>
      </c>
      <c r="O8">
        <v>46.375102996826172</v>
      </c>
      <c r="P8">
        <v>48.177623748779297</v>
      </c>
      <c r="Q8">
        <v>45.8814697265625</v>
      </c>
      <c r="R8">
        <v>48.584049224853516</v>
      </c>
      <c r="S8">
        <v>46.386310577392578</v>
      </c>
      <c r="T8">
        <v>48.486415863037109</v>
      </c>
      <c r="U8">
        <v>46.074241638183594</v>
      </c>
      <c r="V8">
        <v>48.976661682128906</v>
      </c>
      <c r="W8">
        <v>46.393028259277344</v>
      </c>
      <c r="X8">
        <v>48.202930450439453</v>
      </c>
      <c r="Y8">
        <v>44.970180511474609</v>
      </c>
      <c r="Z8">
        <v>48.583816528320313</v>
      </c>
      <c r="AA8">
        <v>45.479366302490234</v>
      </c>
    </row>
    <row r="9" spans="1:27" x14ac:dyDescent="0.35">
      <c r="L9">
        <v>48.388652801513672</v>
      </c>
      <c r="M9">
        <v>45.860366821289063</v>
      </c>
      <c r="N9">
        <v>48.833614349365234</v>
      </c>
      <c r="O9">
        <v>46.375102996826172</v>
      </c>
      <c r="P9">
        <v>48.177623748779297</v>
      </c>
      <c r="Q9">
        <v>45.8814697265625</v>
      </c>
      <c r="R9">
        <v>48.584049224853516</v>
      </c>
      <c r="S9">
        <v>46.386310577392578</v>
      </c>
      <c r="T9">
        <v>48.486415863037109</v>
      </c>
      <c r="U9">
        <v>46.074241638183594</v>
      </c>
      <c r="V9">
        <v>48.976661682128906</v>
      </c>
      <c r="W9">
        <v>46.393028259277344</v>
      </c>
      <c r="X9">
        <v>48.202930450439453</v>
      </c>
      <c r="Y9">
        <v>44.970180511474609</v>
      </c>
      <c r="Z9">
        <v>48.583816528320313</v>
      </c>
      <c r="AA9">
        <v>45.479366302490234</v>
      </c>
    </row>
    <row r="10" spans="1:27" x14ac:dyDescent="0.35">
      <c r="L10">
        <v>48.388652801513672</v>
      </c>
      <c r="M10">
        <v>45.860366821289063</v>
      </c>
      <c r="N10">
        <v>48.833614349365234</v>
      </c>
      <c r="O10">
        <v>46.375102996826172</v>
      </c>
      <c r="P10">
        <v>48.177623748779297</v>
      </c>
      <c r="Q10">
        <v>45.8814697265625</v>
      </c>
      <c r="R10">
        <v>48.584049224853516</v>
      </c>
      <c r="S10">
        <v>46.386310577392578</v>
      </c>
      <c r="T10">
        <v>48.486415863037109</v>
      </c>
      <c r="U10">
        <v>46.074241638183594</v>
      </c>
      <c r="V10">
        <v>48.976661682128906</v>
      </c>
      <c r="W10">
        <v>46.393028259277344</v>
      </c>
      <c r="X10">
        <v>48.202930450439453</v>
      </c>
      <c r="Y10">
        <v>44.970180511474609</v>
      </c>
      <c r="Z10">
        <v>48.583816528320313</v>
      </c>
      <c r="AA10">
        <v>45.479366302490234</v>
      </c>
    </row>
    <row r="11" spans="1:27" x14ac:dyDescent="0.35">
      <c r="L11">
        <v>48.388652801513672</v>
      </c>
      <c r="M11">
        <v>45.860366821289063</v>
      </c>
      <c r="N11">
        <v>48.833614349365234</v>
      </c>
      <c r="O11">
        <v>46.375102996826172</v>
      </c>
      <c r="P11">
        <v>48.177623748779297</v>
      </c>
      <c r="Q11">
        <v>45.8814697265625</v>
      </c>
      <c r="R11">
        <v>48.584049224853516</v>
      </c>
      <c r="S11">
        <v>46.386310577392578</v>
      </c>
      <c r="T11">
        <v>48.486415863037109</v>
      </c>
      <c r="U11">
        <v>46.074241638183594</v>
      </c>
      <c r="V11">
        <v>48.976661682128906</v>
      </c>
      <c r="W11">
        <v>46.393028259277344</v>
      </c>
      <c r="X11">
        <v>48.202930450439453</v>
      </c>
      <c r="Y11">
        <v>44.970180511474609</v>
      </c>
      <c r="Z11">
        <v>48.583816528320313</v>
      </c>
      <c r="AA11">
        <v>45.479366302490234</v>
      </c>
    </row>
    <row r="12" spans="1:27" x14ac:dyDescent="0.35">
      <c r="L12">
        <v>48.388652801513672</v>
      </c>
      <c r="M12">
        <v>45.860366821289063</v>
      </c>
      <c r="N12">
        <v>48.833614349365234</v>
      </c>
      <c r="O12">
        <v>46.375102996826172</v>
      </c>
      <c r="P12">
        <v>48.177623748779297</v>
      </c>
      <c r="Q12">
        <v>45.8814697265625</v>
      </c>
      <c r="R12">
        <v>48.584049224853516</v>
      </c>
      <c r="S12">
        <v>46.386310577392578</v>
      </c>
      <c r="T12">
        <v>48.486415863037109</v>
      </c>
      <c r="U12">
        <v>46.074241638183594</v>
      </c>
      <c r="V12">
        <v>48.976661682128906</v>
      </c>
      <c r="W12">
        <v>46.393028259277344</v>
      </c>
      <c r="X12">
        <v>48.202930450439453</v>
      </c>
      <c r="Y12">
        <v>44.970180511474609</v>
      </c>
      <c r="Z12">
        <v>48.583816528320313</v>
      </c>
      <c r="AA12">
        <v>45.479366302490234</v>
      </c>
    </row>
    <row r="13" spans="1:27" x14ac:dyDescent="0.35">
      <c r="L13">
        <v>48.388652801513672</v>
      </c>
      <c r="M13">
        <v>45.860366821289063</v>
      </c>
      <c r="N13">
        <v>48.833614349365234</v>
      </c>
      <c r="O13">
        <v>46.375102996826172</v>
      </c>
      <c r="P13">
        <v>48.177623748779297</v>
      </c>
      <c r="Q13">
        <v>45.8814697265625</v>
      </c>
      <c r="R13">
        <v>48.584049224853516</v>
      </c>
      <c r="S13">
        <v>46.386310577392578</v>
      </c>
      <c r="T13">
        <v>48.486415863037109</v>
      </c>
      <c r="U13">
        <v>46.074241638183594</v>
      </c>
      <c r="V13">
        <v>48.976661682128906</v>
      </c>
      <c r="W13">
        <v>46.393028259277344</v>
      </c>
      <c r="X13">
        <v>48.202930450439453</v>
      </c>
      <c r="Y13">
        <v>44.970180511474609</v>
      </c>
      <c r="Z13">
        <v>48.583816528320313</v>
      </c>
      <c r="AA13">
        <v>45.479366302490234</v>
      </c>
    </row>
    <row r="14" spans="1:27" x14ac:dyDescent="0.35">
      <c r="L14">
        <v>48.388652801513672</v>
      </c>
      <c r="M14">
        <v>45.860366821289063</v>
      </c>
      <c r="N14">
        <v>48.833614349365234</v>
      </c>
      <c r="O14">
        <v>46.375102996826172</v>
      </c>
      <c r="P14">
        <v>48.177623748779297</v>
      </c>
      <c r="Q14">
        <v>45.8814697265625</v>
      </c>
      <c r="R14">
        <v>48.584049224853516</v>
      </c>
      <c r="S14">
        <v>46.386310577392578</v>
      </c>
      <c r="T14">
        <v>48.486415863037109</v>
      </c>
      <c r="U14">
        <v>46.074241638183594</v>
      </c>
      <c r="V14">
        <v>48.976661682128906</v>
      </c>
      <c r="W14">
        <v>46.393028259277344</v>
      </c>
      <c r="X14">
        <v>48.202930450439453</v>
      </c>
      <c r="Y14">
        <v>44.970180511474609</v>
      </c>
      <c r="Z14">
        <v>48.583816528320313</v>
      </c>
      <c r="AA14">
        <v>45.479366302490234</v>
      </c>
    </row>
    <row r="15" spans="1:27" x14ac:dyDescent="0.35">
      <c r="N15">
        <v>48.833614349365234</v>
      </c>
      <c r="O15">
        <v>46.375102996826172</v>
      </c>
      <c r="R15">
        <v>48.584049224853516</v>
      </c>
      <c r="S15">
        <v>46.386310577392578</v>
      </c>
      <c r="V15">
        <v>48.976661682128906</v>
      </c>
      <c r="W15">
        <v>46.393028259277344</v>
      </c>
      <c r="Z15">
        <v>48.583816528320313</v>
      </c>
      <c r="AA15">
        <v>45.479366302490234</v>
      </c>
    </row>
    <row r="16" spans="1:27" x14ac:dyDescent="0.35">
      <c r="N16">
        <v>48.833614349365234</v>
      </c>
      <c r="O16">
        <v>46.375102996826172</v>
      </c>
      <c r="R16">
        <v>48.584049224853516</v>
      </c>
      <c r="S16">
        <v>46.386310577392578</v>
      </c>
      <c r="V16">
        <v>48.976661682128906</v>
      </c>
      <c r="W16">
        <v>46.393028259277344</v>
      </c>
      <c r="Z16">
        <v>48.583816528320313</v>
      </c>
      <c r="AA16">
        <v>45.479366302490234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9608-E919-4BB7-B2FC-DEA94C752CD3}">
  <dimension ref="A1:K108"/>
  <sheetViews>
    <sheetView topLeftCell="A8" workbookViewId="0">
      <selection activeCell="J14" sqref="J14:J28"/>
    </sheetView>
  </sheetViews>
  <sheetFormatPr defaultRowHeight="15.5" x14ac:dyDescent="0.35"/>
  <cols>
    <col min="9" max="9" width="15.07421875" bestFit="1" customWidth="1"/>
    <col min="10" max="10" width="10.921875" bestFit="1" customWidth="1"/>
    <col min="11" max="11" width="10.3828125" bestFit="1" customWidth="1"/>
  </cols>
  <sheetData>
    <row r="1" spans="1:11" x14ac:dyDescent="0.35">
      <c r="A1" t="s">
        <v>130</v>
      </c>
    </row>
    <row r="2" spans="1:11" x14ac:dyDescent="0.35">
      <c r="F2" t="s">
        <v>0</v>
      </c>
    </row>
    <row r="3" spans="1:11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</v>
      </c>
    </row>
    <row r="4" spans="1:11" x14ac:dyDescent="0.35">
      <c r="B4" t="s">
        <v>6</v>
      </c>
      <c r="C4" t="s">
        <v>3</v>
      </c>
      <c r="D4" t="s">
        <v>7</v>
      </c>
      <c r="E4" t="s">
        <v>8</v>
      </c>
      <c r="F4" t="s">
        <v>9</v>
      </c>
      <c r="G4" t="s">
        <v>10</v>
      </c>
    </row>
    <row r="5" spans="1:11" x14ac:dyDescent="0.35">
      <c r="B5" t="s">
        <v>11</v>
      </c>
      <c r="C5" t="s">
        <v>12</v>
      </c>
      <c r="D5" t="s">
        <v>11</v>
      </c>
      <c r="E5" t="s">
        <v>11</v>
      </c>
      <c r="F5" t="s">
        <v>13</v>
      </c>
      <c r="G5" t="s">
        <v>14</v>
      </c>
    </row>
    <row r="6" spans="1:11" x14ac:dyDescent="0.35">
      <c r="B6" t="s">
        <v>15</v>
      </c>
      <c r="C6" t="s">
        <v>16</v>
      </c>
      <c r="D6" t="s">
        <v>15</v>
      </c>
      <c r="E6" t="s">
        <v>15</v>
      </c>
      <c r="F6" t="s">
        <v>16</v>
      </c>
      <c r="G6" t="s">
        <v>17</v>
      </c>
    </row>
    <row r="7" spans="1:11" x14ac:dyDescent="0.35">
      <c r="A7" t="s">
        <v>18</v>
      </c>
      <c r="B7" t="s">
        <v>120</v>
      </c>
      <c r="C7" t="s">
        <v>121</v>
      </c>
      <c r="D7" t="s">
        <v>122</v>
      </c>
      <c r="E7" t="s">
        <v>123</v>
      </c>
      <c r="F7" t="s">
        <v>124</v>
      </c>
      <c r="G7" t="s">
        <v>125</v>
      </c>
      <c r="H7" s="1" t="s">
        <v>128</v>
      </c>
      <c r="I7" s="1" t="s">
        <v>127</v>
      </c>
      <c r="J7" s="25" t="s">
        <v>168</v>
      </c>
      <c r="K7" s="25" t="s">
        <v>168</v>
      </c>
    </row>
    <row r="8" spans="1:11" x14ac:dyDescent="0.35">
      <c r="A8" t="s">
        <v>19</v>
      </c>
      <c r="B8">
        <v>7.5669999999999999E-3</v>
      </c>
      <c r="C8" s="27">
        <v>100000</v>
      </c>
      <c r="D8">
        <v>757</v>
      </c>
      <c r="E8" s="27">
        <v>99338</v>
      </c>
      <c r="F8" s="27">
        <v>7496368</v>
      </c>
      <c r="G8">
        <v>75</v>
      </c>
      <c r="H8" s="1">
        <v>30</v>
      </c>
      <c r="I8" s="1"/>
      <c r="J8" s="32">
        <f ca="1">SUM(INDIRECT("D"&amp;((ROW(A8)-8)*5+8)&amp;":D"&amp;((ROW(A8)-8)*5+12)))/SUM(INDIRECT("E"&amp;((ROW(A8)-8)*5+8)&amp;":E"&amp;((ROW(A8)-8)*5+12)))</f>
        <v>1.7984269812435357E-3</v>
      </c>
      <c r="K8" s="32">
        <f ca="1">SUM(INDIRECT("D"&amp;((ROW(B8)-8)*5+8)&amp;":D"&amp;((ROW(B8)-8)*5+12)))/SUM(INDIRECT("E"&amp;((ROW(B8)-8)*5+8)&amp;":E"&amp;((ROW(B8)-8)*5+12)))</f>
        <v>1.7984269812435357E-3</v>
      </c>
    </row>
    <row r="9" spans="1:11" x14ac:dyDescent="0.35">
      <c r="A9" s="28">
        <v>45689</v>
      </c>
      <c r="B9">
        <v>5.2499999999999997E-4</v>
      </c>
      <c r="C9" s="27">
        <v>99243</v>
      </c>
      <c r="D9">
        <v>52</v>
      </c>
      <c r="E9" s="27">
        <v>99217</v>
      </c>
      <c r="F9" s="27">
        <v>7397030</v>
      </c>
      <c r="G9">
        <v>74.5</v>
      </c>
      <c r="H9" s="1">
        <v>35</v>
      </c>
      <c r="I9" s="26">
        <f>C42/C38</f>
        <v>0.99399365367180414</v>
      </c>
      <c r="J9" s="32">
        <f t="shared" ref="J9:J28" ca="1" si="0">SUM(INDIRECT("D"&amp;((ROW(A9)-8)*5+8)&amp;":D"&amp;((ROW(A9)-8)*5+12)))/SUM(INDIRECT("E"&amp;((ROW(A9)-8)*5+8)&amp;":E"&amp;((ROW(A9)-8)*5+12)))</f>
        <v>1.5747204871135374E-4</v>
      </c>
      <c r="K9" s="32">
        <f t="shared" ref="K9:K28" ca="1" si="1">SUM(INDIRECT("D"&amp;((ROW(B9)-8)*5+8)&amp;":D"&amp;((ROW(B9)-8)*5+12)))/SUM(INDIRECT("E"&amp;((ROW(B9)-8)*5+8)&amp;":E"&amp;((ROW(B9)-8)*5+12)))</f>
        <v>1.5747204871135374E-4</v>
      </c>
    </row>
    <row r="10" spans="1:11" x14ac:dyDescent="0.35">
      <c r="A10" s="28">
        <v>45718</v>
      </c>
      <c r="B10">
        <v>3.6400000000000001E-4</v>
      </c>
      <c r="C10" s="27">
        <v>99191</v>
      </c>
      <c r="D10">
        <v>36</v>
      </c>
      <c r="E10" s="27">
        <v>99173</v>
      </c>
      <c r="F10" s="27">
        <v>7297813</v>
      </c>
      <c r="G10">
        <v>73.599999999999994</v>
      </c>
      <c r="H10" s="1">
        <v>40</v>
      </c>
      <c r="I10" s="26">
        <f>C48/C43</f>
        <v>0.99042843647160195</v>
      </c>
      <c r="J10" s="32">
        <f t="shared" ca="1" si="0"/>
        <v>2.1011247078123454E-4</v>
      </c>
      <c r="K10" s="32">
        <f t="shared" ca="1" si="1"/>
        <v>2.1011247078123454E-4</v>
      </c>
    </row>
    <row r="11" spans="1:11" x14ac:dyDescent="0.35">
      <c r="A11" s="28">
        <v>45750</v>
      </c>
      <c r="B11">
        <v>2.61E-4</v>
      </c>
      <c r="C11" s="27">
        <v>99155</v>
      </c>
      <c r="D11">
        <v>26</v>
      </c>
      <c r="E11" s="27">
        <v>99142</v>
      </c>
      <c r="F11" s="27">
        <v>7198640</v>
      </c>
      <c r="G11">
        <v>72.599999999999994</v>
      </c>
      <c r="H11" s="1">
        <v>45</v>
      </c>
      <c r="I11" s="26">
        <f>C53/C48</f>
        <v>0.98533619831245745</v>
      </c>
      <c r="J11" s="32">
        <f t="shared" ca="1" si="0"/>
        <v>8.9533675397888057E-4</v>
      </c>
      <c r="K11" s="32">
        <f t="shared" ca="1" si="1"/>
        <v>8.9533675397888057E-4</v>
      </c>
    </row>
    <row r="12" spans="1:11" x14ac:dyDescent="0.35">
      <c r="A12" s="28">
        <v>45781</v>
      </c>
      <c r="B12">
        <v>2.13E-4</v>
      </c>
      <c r="C12" s="27">
        <v>99129</v>
      </c>
      <c r="D12">
        <v>21</v>
      </c>
      <c r="E12" s="27">
        <v>99119</v>
      </c>
      <c r="F12" s="27">
        <v>7099498</v>
      </c>
      <c r="G12">
        <v>71.599999999999994</v>
      </c>
      <c r="H12" s="1">
        <v>50</v>
      </c>
      <c r="I12" s="26">
        <f>C58/C53</f>
        <v>0.97790566559581305</v>
      </c>
      <c r="J12" s="32">
        <f t="shared" ca="1" si="0"/>
        <v>1.4550968128488717E-3</v>
      </c>
      <c r="K12" s="32">
        <f t="shared" ca="1" si="1"/>
        <v>1.4550968128488717E-3</v>
      </c>
    </row>
    <row r="13" spans="1:11" x14ac:dyDescent="0.35">
      <c r="A13" s="28">
        <v>45813</v>
      </c>
      <c r="B13">
        <v>1.93E-4</v>
      </c>
      <c r="C13" s="27">
        <v>99108</v>
      </c>
      <c r="D13">
        <v>19</v>
      </c>
      <c r="E13" s="27">
        <v>99099</v>
      </c>
      <c r="F13" s="27">
        <v>7000379</v>
      </c>
      <c r="G13">
        <v>70.599999999999994</v>
      </c>
      <c r="H13" s="1">
        <v>55</v>
      </c>
      <c r="I13" s="26">
        <f>C63/C58</f>
        <v>0.96723558398329146</v>
      </c>
      <c r="J13" s="32">
        <f t="shared" ca="1" si="0"/>
        <v>1.4494806711957805E-3</v>
      </c>
      <c r="K13" s="32">
        <f t="shared" ca="1" si="1"/>
        <v>1.4494806711957805E-3</v>
      </c>
    </row>
    <row r="14" spans="1:11" x14ac:dyDescent="0.35">
      <c r="A14" s="28">
        <v>45844</v>
      </c>
      <c r="B14">
        <v>1.7799999999999999E-4</v>
      </c>
      <c r="C14" s="27">
        <v>99089</v>
      </c>
      <c r="D14">
        <v>18</v>
      </c>
      <c r="E14" s="27">
        <v>99080</v>
      </c>
      <c r="F14" s="27">
        <v>6901280</v>
      </c>
      <c r="G14">
        <v>69.599999999999994</v>
      </c>
      <c r="H14" s="1">
        <v>60</v>
      </c>
      <c r="I14" s="26">
        <f>C68/C63</f>
        <v>0.95484553010110551</v>
      </c>
      <c r="J14" s="32">
        <f t="shared" ca="1" si="0"/>
        <v>1.524273591598088E-3</v>
      </c>
      <c r="K14" s="32">
        <f t="shared" ca="1" si="1"/>
        <v>1.524273591598088E-3</v>
      </c>
    </row>
    <row r="15" spans="1:11" x14ac:dyDescent="0.35">
      <c r="A15" s="28">
        <v>45876</v>
      </c>
      <c r="B15">
        <v>1.63E-4</v>
      </c>
      <c r="C15" s="27">
        <v>99071</v>
      </c>
      <c r="D15">
        <v>16</v>
      </c>
      <c r="E15" s="27">
        <v>99063</v>
      </c>
      <c r="F15" s="27">
        <v>6802200</v>
      </c>
      <c r="G15">
        <v>68.7</v>
      </c>
      <c r="H15" s="1">
        <v>65</v>
      </c>
      <c r="I15" s="26">
        <f>C73/C68</f>
        <v>0.93203929236060401</v>
      </c>
      <c r="J15" s="32">
        <f t="shared" ca="1" si="0"/>
        <v>1.9208829804762372E-3</v>
      </c>
      <c r="K15" s="32">
        <f t="shared" ca="1" si="1"/>
        <v>1.9208829804762372E-3</v>
      </c>
    </row>
    <row r="16" spans="1:11" x14ac:dyDescent="0.35">
      <c r="A16" s="28">
        <v>45908</v>
      </c>
      <c r="B16">
        <v>1.3999999999999999E-4</v>
      </c>
      <c r="C16" s="27">
        <v>99055</v>
      </c>
      <c r="D16">
        <v>14</v>
      </c>
      <c r="E16" s="27">
        <v>99048</v>
      </c>
      <c r="F16" s="27">
        <v>6703137</v>
      </c>
      <c r="G16">
        <v>67.7</v>
      </c>
      <c r="H16" s="1">
        <v>70</v>
      </c>
      <c r="I16" s="26">
        <f>C78/C73</f>
        <v>0.90175908608401156</v>
      </c>
      <c r="J16" s="32">
        <f t="shared" ca="1" si="0"/>
        <v>2.952996901358505E-3</v>
      </c>
      <c r="K16" s="32">
        <f t="shared" ca="1" si="1"/>
        <v>2.952996901358505E-3</v>
      </c>
    </row>
    <row r="17" spans="1:11" x14ac:dyDescent="0.35">
      <c r="A17" s="28">
        <v>45939</v>
      </c>
      <c r="B17">
        <v>1.1400000000000001E-4</v>
      </c>
      <c r="C17" s="27">
        <v>99041</v>
      </c>
      <c r="D17">
        <v>11</v>
      </c>
      <c r="E17" s="27">
        <v>99036</v>
      </c>
      <c r="F17" s="27">
        <v>6604089</v>
      </c>
      <c r="G17">
        <v>66.7</v>
      </c>
      <c r="H17" s="1">
        <v>75</v>
      </c>
      <c r="I17" s="26">
        <f>C83/C78</f>
        <v>0.84937918663639678</v>
      </c>
      <c r="J17" s="32">
        <f t="shared" ca="1" si="0"/>
        <v>4.4629804798348958E-3</v>
      </c>
      <c r="K17" s="32">
        <f t="shared" ca="1" si="1"/>
        <v>4.4629804798348958E-3</v>
      </c>
    </row>
    <row r="18" spans="1:11" x14ac:dyDescent="0.35">
      <c r="A18" s="28">
        <v>45971</v>
      </c>
      <c r="B18">
        <v>9.5000000000000005E-5</v>
      </c>
      <c r="C18" s="27">
        <v>99030</v>
      </c>
      <c r="D18">
        <v>9</v>
      </c>
      <c r="E18" s="27">
        <v>99025</v>
      </c>
      <c r="F18" s="27">
        <v>6505053</v>
      </c>
      <c r="G18">
        <v>65.7</v>
      </c>
      <c r="H18" s="1">
        <v>80</v>
      </c>
      <c r="I18" s="26">
        <f>C83/C78</f>
        <v>0.84937918663639678</v>
      </c>
      <c r="J18" s="32">
        <f t="shared" ca="1" si="0"/>
        <v>6.6584899614368902E-3</v>
      </c>
      <c r="K18" s="32">
        <f t="shared" ca="1" si="1"/>
        <v>6.6584899614368902E-3</v>
      </c>
    </row>
    <row r="19" spans="1:11" x14ac:dyDescent="0.35">
      <c r="A19" s="28">
        <v>46002</v>
      </c>
      <c r="B19">
        <v>1.03E-4</v>
      </c>
      <c r="C19" s="27">
        <v>99021</v>
      </c>
      <c r="D19">
        <v>10</v>
      </c>
      <c r="E19" s="27">
        <v>99016</v>
      </c>
      <c r="F19" s="27">
        <v>6406027</v>
      </c>
      <c r="G19">
        <v>64.7</v>
      </c>
      <c r="H19" s="1">
        <v>85</v>
      </c>
      <c r="I19" s="26">
        <f>C88/C83</f>
        <v>0.77120937139085954</v>
      </c>
      <c r="J19" s="32">
        <f t="shared" ca="1" si="0"/>
        <v>9.2265256867026784E-3</v>
      </c>
      <c r="K19" s="32">
        <f t="shared" ca="1" si="1"/>
        <v>9.2265256867026784E-3</v>
      </c>
    </row>
    <row r="20" spans="1:11" x14ac:dyDescent="0.35">
      <c r="A20" s="29">
        <v>41609</v>
      </c>
      <c r="B20">
        <v>1.5699999999999999E-4</v>
      </c>
      <c r="C20" s="27">
        <v>99011</v>
      </c>
      <c r="D20">
        <v>16</v>
      </c>
      <c r="E20" s="27">
        <v>99003</v>
      </c>
      <c r="F20" s="27">
        <v>6307012</v>
      </c>
      <c r="G20">
        <v>63.7</v>
      </c>
      <c r="H20" s="1">
        <v>90</v>
      </c>
      <c r="I20" s="26">
        <f>C93/C88</f>
        <v>0.65085681278480201</v>
      </c>
      <c r="J20" s="32">
        <f t="shared" ca="1" si="0"/>
        <v>1.4043576463257915E-2</v>
      </c>
      <c r="K20" s="32">
        <f t="shared" ca="1" si="1"/>
        <v>1.4043576463257915E-2</v>
      </c>
    </row>
    <row r="21" spans="1:11" x14ac:dyDescent="0.35">
      <c r="A21" t="s">
        <v>32</v>
      </c>
      <c r="B21">
        <v>2.6899999999999998E-4</v>
      </c>
      <c r="C21" s="27">
        <v>98995</v>
      </c>
      <c r="D21">
        <v>27</v>
      </c>
      <c r="E21" s="27">
        <v>98982</v>
      </c>
      <c r="F21" s="27">
        <v>6208009</v>
      </c>
      <c r="G21">
        <v>62.7</v>
      </c>
      <c r="H21" s="1">
        <v>95</v>
      </c>
      <c r="I21" s="26">
        <f>C98/C93</f>
        <v>0.47920980836866844</v>
      </c>
      <c r="J21" s="32">
        <f t="shared" ca="1" si="0"/>
        <v>2.0608226324663068E-2</v>
      </c>
      <c r="K21" s="32">
        <f t="shared" ca="1" si="1"/>
        <v>2.0608226324663068E-2</v>
      </c>
    </row>
    <row r="22" spans="1:11" x14ac:dyDescent="0.35">
      <c r="A22" t="s">
        <v>33</v>
      </c>
      <c r="B22">
        <v>4.2400000000000001E-4</v>
      </c>
      <c r="C22" s="27">
        <v>98968</v>
      </c>
      <c r="D22">
        <v>42</v>
      </c>
      <c r="E22" s="27">
        <v>98947</v>
      </c>
      <c r="F22" s="27">
        <v>6109027</v>
      </c>
      <c r="G22">
        <v>61.7</v>
      </c>
      <c r="H22" s="1">
        <v>100</v>
      </c>
      <c r="I22" s="26">
        <f>C103/C98</f>
        <v>0.29233829480759999</v>
      </c>
      <c r="J22" s="32">
        <f t="shared" ca="1" si="0"/>
        <v>3.2450809005793925E-2</v>
      </c>
      <c r="K22" s="32">
        <f t="shared" ca="1" si="1"/>
        <v>3.2450809005793925E-2</v>
      </c>
    </row>
    <row r="23" spans="1:11" x14ac:dyDescent="0.35">
      <c r="A23" t="s">
        <v>34</v>
      </c>
      <c r="B23">
        <v>5.9299999999999999E-4</v>
      </c>
      <c r="C23" s="27">
        <v>98926</v>
      </c>
      <c r="D23">
        <v>59</v>
      </c>
      <c r="E23" s="27">
        <v>98897</v>
      </c>
      <c r="F23" s="27">
        <v>6010080</v>
      </c>
      <c r="G23">
        <v>60.8</v>
      </c>
      <c r="H23" s="1">
        <v>105</v>
      </c>
      <c r="I23" s="26">
        <f>C108/C103</f>
        <v>0.14711403097137493</v>
      </c>
      <c r="J23" s="32">
        <f t="shared" ca="1" si="0"/>
        <v>5.1424693198633721E-2</v>
      </c>
      <c r="K23" s="32">
        <f t="shared" ca="1" si="1"/>
        <v>5.1424693198633721E-2</v>
      </c>
    </row>
    <row r="24" spans="1:11" x14ac:dyDescent="0.35">
      <c r="A24" t="s">
        <v>35</v>
      </c>
      <c r="B24">
        <v>7.54E-4</v>
      </c>
      <c r="C24" s="27">
        <v>98868</v>
      </c>
      <c r="D24">
        <v>74</v>
      </c>
      <c r="E24" s="27">
        <v>98830</v>
      </c>
      <c r="F24" s="27">
        <v>5911183</v>
      </c>
      <c r="G24">
        <v>59.8</v>
      </c>
      <c r="J24" s="32">
        <f t="shared" ca="1" si="0"/>
        <v>8.4379023126677111E-2</v>
      </c>
      <c r="K24" s="32">
        <f t="shared" ca="1" si="1"/>
        <v>8.4379023126677111E-2</v>
      </c>
    </row>
    <row r="25" spans="1:11" x14ac:dyDescent="0.35">
      <c r="A25" t="s">
        <v>36</v>
      </c>
      <c r="B25">
        <v>9.0799999999999995E-4</v>
      </c>
      <c r="C25" s="27">
        <v>98793</v>
      </c>
      <c r="D25">
        <v>90</v>
      </c>
      <c r="E25" s="27">
        <v>98748</v>
      </c>
      <c r="F25" s="27">
        <v>5812352</v>
      </c>
      <c r="G25">
        <v>58.8</v>
      </c>
      <c r="J25" s="32">
        <f t="shared" ca="1" si="0"/>
        <v>0.14232462049761968</v>
      </c>
      <c r="K25" s="32">
        <f t="shared" ca="1" si="1"/>
        <v>0.14232462049761968</v>
      </c>
    </row>
    <row r="26" spans="1:11" x14ac:dyDescent="0.35">
      <c r="A26" t="s">
        <v>37</v>
      </c>
      <c r="B26">
        <v>1.047E-3</v>
      </c>
      <c r="C26" s="27">
        <v>98704</v>
      </c>
      <c r="D26">
        <v>103</v>
      </c>
      <c r="E26" s="27">
        <v>98652</v>
      </c>
      <c r="F26" s="27">
        <v>5713604</v>
      </c>
      <c r="G26">
        <v>57.9</v>
      </c>
      <c r="J26" s="32">
        <f t="shared" ca="1" si="0"/>
        <v>0.23374269270856934</v>
      </c>
      <c r="K26" s="32">
        <f t="shared" ca="1" si="1"/>
        <v>0.23374269270856934</v>
      </c>
    </row>
    <row r="27" spans="1:11" x14ac:dyDescent="0.35">
      <c r="A27" t="s">
        <v>38</v>
      </c>
      <c r="B27">
        <v>1.1720000000000001E-3</v>
      </c>
      <c r="C27" s="27">
        <v>98600</v>
      </c>
      <c r="D27">
        <v>116</v>
      </c>
      <c r="E27" s="27">
        <v>98542</v>
      </c>
      <c r="F27" s="27">
        <v>5614952</v>
      </c>
      <c r="G27">
        <v>56.9</v>
      </c>
      <c r="J27" s="32">
        <f t="shared" ca="1" si="0"/>
        <v>0.35759960649286771</v>
      </c>
      <c r="K27" s="32">
        <f t="shared" ca="1" si="1"/>
        <v>0.35759960649286771</v>
      </c>
    </row>
    <row r="28" spans="1:11" x14ac:dyDescent="0.35">
      <c r="A28" t="s">
        <v>39</v>
      </c>
      <c r="B28">
        <v>1.3010000000000001E-3</v>
      </c>
      <c r="C28" s="27">
        <v>98485</v>
      </c>
      <c r="D28">
        <v>128</v>
      </c>
      <c r="E28" s="27">
        <v>98421</v>
      </c>
      <c r="F28" s="27">
        <v>5516410</v>
      </c>
      <c r="G28">
        <v>56</v>
      </c>
      <c r="J28" s="32">
        <f t="shared" ca="1" si="0"/>
        <v>0.51100244498777503</v>
      </c>
      <c r="K28" s="32">
        <f t="shared" ca="1" si="1"/>
        <v>0.51100244498777503</v>
      </c>
    </row>
    <row r="29" spans="1:11" x14ac:dyDescent="0.35">
      <c r="A29" t="s">
        <v>40</v>
      </c>
      <c r="B29">
        <v>1.4239999999999999E-3</v>
      </c>
      <c r="C29" s="27">
        <v>98357</v>
      </c>
      <c r="D29">
        <v>140</v>
      </c>
      <c r="E29" s="27">
        <v>98287</v>
      </c>
      <c r="F29" s="27">
        <v>5417989</v>
      </c>
      <c r="G29">
        <v>55.1</v>
      </c>
    </row>
    <row r="30" spans="1:11" x14ac:dyDescent="0.35">
      <c r="A30" t="s">
        <v>41</v>
      </c>
      <c r="B30">
        <v>1.505E-3</v>
      </c>
      <c r="C30" s="27">
        <v>98216</v>
      </c>
      <c r="D30">
        <v>148</v>
      </c>
      <c r="E30" s="27">
        <v>98143</v>
      </c>
      <c r="F30" s="27">
        <v>5319703</v>
      </c>
      <c r="G30">
        <v>54.2</v>
      </c>
    </row>
    <row r="31" spans="1:11" x14ac:dyDescent="0.35">
      <c r="A31" t="s">
        <v>42</v>
      </c>
      <c r="B31">
        <v>1.5319999999999999E-3</v>
      </c>
      <c r="C31" s="27">
        <v>98069</v>
      </c>
      <c r="D31">
        <v>150</v>
      </c>
      <c r="E31" s="27">
        <v>97994</v>
      </c>
      <c r="F31" s="27">
        <v>5221560</v>
      </c>
      <c r="G31">
        <v>53.2</v>
      </c>
    </row>
    <row r="32" spans="1:11" x14ac:dyDescent="0.35">
      <c r="A32" t="s">
        <v>43</v>
      </c>
      <c r="B32">
        <v>1.516E-3</v>
      </c>
      <c r="C32" s="27">
        <v>97918</v>
      </c>
      <c r="D32">
        <v>148</v>
      </c>
      <c r="E32" s="27">
        <v>97844</v>
      </c>
      <c r="F32" s="27">
        <v>5123567</v>
      </c>
      <c r="G32">
        <v>52.3</v>
      </c>
    </row>
    <row r="33" spans="1:7" x14ac:dyDescent="0.35">
      <c r="A33" t="s">
        <v>44</v>
      </c>
      <c r="B33">
        <v>1.4840000000000001E-3</v>
      </c>
      <c r="C33" s="27">
        <v>97770</v>
      </c>
      <c r="D33">
        <v>145</v>
      </c>
      <c r="E33" s="27">
        <v>97697</v>
      </c>
      <c r="F33" s="27">
        <v>5025722</v>
      </c>
      <c r="G33">
        <v>51.4</v>
      </c>
    </row>
    <row r="34" spans="1:7" x14ac:dyDescent="0.35">
      <c r="A34" t="s">
        <v>45</v>
      </c>
      <c r="B34">
        <v>1.457E-3</v>
      </c>
      <c r="C34" s="27">
        <v>97625</v>
      </c>
      <c r="D34">
        <v>142</v>
      </c>
      <c r="E34" s="27">
        <v>97554</v>
      </c>
      <c r="F34" s="27">
        <v>4928025</v>
      </c>
      <c r="G34">
        <v>50.5</v>
      </c>
    </row>
    <row r="35" spans="1:7" x14ac:dyDescent="0.35">
      <c r="A35" t="s">
        <v>46</v>
      </c>
      <c r="B35">
        <v>1.4350000000000001E-3</v>
      </c>
      <c r="C35" s="27">
        <v>97483</v>
      </c>
      <c r="D35">
        <v>140</v>
      </c>
      <c r="E35" s="27">
        <v>97413</v>
      </c>
      <c r="F35" s="27">
        <v>4830471</v>
      </c>
      <c r="G35">
        <v>49.6</v>
      </c>
    </row>
    <row r="36" spans="1:7" x14ac:dyDescent="0.35">
      <c r="A36" t="s">
        <v>47</v>
      </c>
      <c r="B36">
        <v>1.4300000000000001E-3</v>
      </c>
      <c r="C36" s="27">
        <v>97343</v>
      </c>
      <c r="D36">
        <v>139</v>
      </c>
      <c r="E36" s="27">
        <v>97273</v>
      </c>
      <c r="F36" s="27">
        <v>4733058</v>
      </c>
      <c r="G36">
        <v>48.6</v>
      </c>
    </row>
    <row r="37" spans="1:7" x14ac:dyDescent="0.35">
      <c r="A37" t="s">
        <v>48</v>
      </c>
      <c r="B37">
        <v>1.439E-3</v>
      </c>
      <c r="C37" s="27">
        <v>97204</v>
      </c>
      <c r="D37">
        <v>140</v>
      </c>
      <c r="E37" s="27">
        <v>97134</v>
      </c>
      <c r="F37" s="27">
        <v>4635785</v>
      </c>
      <c r="G37">
        <v>47.7</v>
      </c>
    </row>
    <row r="38" spans="1:7" x14ac:dyDescent="0.35">
      <c r="A38" t="s">
        <v>49</v>
      </c>
      <c r="B38">
        <v>1.457E-3</v>
      </c>
      <c r="C38" s="27">
        <v>97064</v>
      </c>
      <c r="D38">
        <v>141</v>
      </c>
      <c r="E38" s="27">
        <v>96993</v>
      </c>
      <c r="F38" s="27">
        <v>4538651</v>
      </c>
      <c r="G38">
        <v>46.8</v>
      </c>
    </row>
    <row r="39" spans="1:7" x14ac:dyDescent="0.35">
      <c r="A39" t="s">
        <v>50</v>
      </c>
      <c r="B39">
        <v>1.4790000000000001E-3</v>
      </c>
      <c r="C39" s="27">
        <v>96922</v>
      </c>
      <c r="D39">
        <v>143</v>
      </c>
      <c r="E39" s="27">
        <v>96851</v>
      </c>
      <c r="F39" s="27">
        <v>4441658</v>
      </c>
      <c r="G39">
        <v>45.8</v>
      </c>
    </row>
    <row r="40" spans="1:7" x14ac:dyDescent="0.35">
      <c r="A40" t="s">
        <v>51</v>
      </c>
      <c r="B40">
        <v>1.529E-3</v>
      </c>
      <c r="C40" s="27">
        <v>96779</v>
      </c>
      <c r="D40">
        <v>148</v>
      </c>
      <c r="E40" s="27">
        <v>96705</v>
      </c>
      <c r="F40" s="27">
        <v>4344807</v>
      </c>
      <c r="G40">
        <v>44.9</v>
      </c>
    </row>
    <row r="41" spans="1:7" x14ac:dyDescent="0.35">
      <c r="A41" t="s">
        <v>52</v>
      </c>
      <c r="B41">
        <v>1.5499999999999999E-3</v>
      </c>
      <c r="C41" s="27">
        <v>96631</v>
      </c>
      <c r="D41">
        <v>150</v>
      </c>
      <c r="E41" s="27">
        <v>96556</v>
      </c>
      <c r="F41" s="27">
        <v>4248102</v>
      </c>
      <c r="G41">
        <v>44</v>
      </c>
    </row>
    <row r="42" spans="1:7" x14ac:dyDescent="0.35">
      <c r="A42" t="s">
        <v>53</v>
      </c>
      <c r="B42">
        <v>1.603E-3</v>
      </c>
      <c r="C42" s="27">
        <v>96481</v>
      </c>
      <c r="D42">
        <v>155</v>
      </c>
      <c r="E42" s="27">
        <v>96404</v>
      </c>
      <c r="F42" s="27">
        <v>4151546</v>
      </c>
      <c r="G42">
        <v>43</v>
      </c>
    </row>
    <row r="43" spans="1:7" x14ac:dyDescent="0.35">
      <c r="A43" t="s">
        <v>54</v>
      </c>
      <c r="B43">
        <v>1.6670000000000001E-3</v>
      </c>
      <c r="C43" s="27">
        <v>96327</v>
      </c>
      <c r="D43">
        <v>161</v>
      </c>
      <c r="E43" s="27">
        <v>96246</v>
      </c>
      <c r="F43" s="27">
        <v>4055142</v>
      </c>
      <c r="G43">
        <v>42.1</v>
      </c>
    </row>
    <row r="44" spans="1:7" x14ac:dyDescent="0.35">
      <c r="A44" t="s">
        <v>55</v>
      </c>
      <c r="B44">
        <v>1.753E-3</v>
      </c>
      <c r="C44" s="27">
        <v>96166</v>
      </c>
      <c r="D44">
        <v>169</v>
      </c>
      <c r="E44" s="27">
        <v>96082</v>
      </c>
      <c r="F44" s="27">
        <v>3958896</v>
      </c>
      <c r="G44">
        <v>41.2</v>
      </c>
    </row>
    <row r="45" spans="1:7" x14ac:dyDescent="0.35">
      <c r="A45" t="s">
        <v>56</v>
      </c>
      <c r="B45">
        <v>1.8779999999999999E-3</v>
      </c>
      <c r="C45" s="27">
        <v>95997</v>
      </c>
      <c r="D45">
        <v>180</v>
      </c>
      <c r="E45" s="27">
        <v>95907</v>
      </c>
      <c r="F45" s="27">
        <v>3862814</v>
      </c>
      <c r="G45">
        <v>40.200000000000003</v>
      </c>
    </row>
    <row r="46" spans="1:7" x14ac:dyDescent="0.35">
      <c r="A46" t="s">
        <v>57</v>
      </c>
      <c r="B46">
        <v>2.049E-3</v>
      </c>
      <c r="C46" s="27">
        <v>95817</v>
      </c>
      <c r="D46">
        <v>196</v>
      </c>
      <c r="E46" s="27">
        <v>95719</v>
      </c>
      <c r="F46" s="27">
        <v>3766907</v>
      </c>
      <c r="G46">
        <v>39.299999999999997</v>
      </c>
    </row>
    <row r="47" spans="1:7" x14ac:dyDescent="0.35">
      <c r="A47" t="s">
        <v>58</v>
      </c>
      <c r="B47">
        <v>2.2529999999999998E-3</v>
      </c>
      <c r="C47" s="27">
        <v>95621</v>
      </c>
      <c r="D47">
        <v>215</v>
      </c>
      <c r="E47" s="27">
        <v>95513</v>
      </c>
      <c r="F47" s="27">
        <v>3671188</v>
      </c>
      <c r="G47">
        <v>38.4</v>
      </c>
    </row>
    <row r="48" spans="1:7" x14ac:dyDescent="0.35">
      <c r="A48" t="s">
        <v>59</v>
      </c>
      <c r="B48">
        <v>2.47E-3</v>
      </c>
      <c r="C48" s="27">
        <v>95405</v>
      </c>
      <c r="D48">
        <v>236</v>
      </c>
      <c r="E48" s="27">
        <v>95287</v>
      </c>
      <c r="F48" s="27">
        <v>3575675</v>
      </c>
      <c r="G48">
        <v>37.5</v>
      </c>
    </row>
    <row r="49" spans="1:7" x14ac:dyDescent="0.35">
      <c r="A49" t="s">
        <v>60</v>
      </c>
      <c r="B49">
        <v>2.6930000000000001E-3</v>
      </c>
      <c r="C49" s="27">
        <v>95170</v>
      </c>
      <c r="D49">
        <v>256</v>
      </c>
      <c r="E49" s="27">
        <v>95041</v>
      </c>
      <c r="F49" s="27">
        <v>3480387</v>
      </c>
      <c r="G49">
        <v>36.6</v>
      </c>
    </row>
    <row r="50" spans="1:7" x14ac:dyDescent="0.35">
      <c r="A50" t="s">
        <v>61</v>
      </c>
      <c r="B50">
        <v>2.9320000000000001E-3</v>
      </c>
      <c r="C50" s="27">
        <v>94913</v>
      </c>
      <c r="D50">
        <v>278</v>
      </c>
      <c r="E50" s="27">
        <v>94774</v>
      </c>
      <c r="F50" s="27">
        <v>3385346</v>
      </c>
      <c r="G50">
        <v>35.700000000000003</v>
      </c>
    </row>
    <row r="51" spans="1:7" x14ac:dyDescent="0.35">
      <c r="A51" t="s">
        <v>62</v>
      </c>
      <c r="B51">
        <v>3.1900000000000001E-3</v>
      </c>
      <c r="C51" s="27">
        <v>94635</v>
      </c>
      <c r="D51">
        <v>302</v>
      </c>
      <c r="E51" s="27">
        <v>94484</v>
      </c>
      <c r="F51" s="27">
        <v>3290572</v>
      </c>
      <c r="G51">
        <v>34.799999999999997</v>
      </c>
    </row>
    <row r="52" spans="1:7" x14ac:dyDescent="0.35">
      <c r="A52" t="s">
        <v>63</v>
      </c>
      <c r="B52">
        <v>3.47E-3</v>
      </c>
      <c r="C52" s="27">
        <v>94333</v>
      </c>
      <c r="D52">
        <v>327</v>
      </c>
      <c r="E52" s="27">
        <v>94170</v>
      </c>
      <c r="F52" s="27">
        <v>3196088</v>
      </c>
      <c r="G52">
        <v>33.9</v>
      </c>
    </row>
    <row r="53" spans="1:7" x14ac:dyDescent="0.35">
      <c r="A53" t="s">
        <v>64</v>
      </c>
      <c r="B53">
        <v>3.7659999999999998E-3</v>
      </c>
      <c r="C53" s="27">
        <v>94006</v>
      </c>
      <c r="D53">
        <v>354</v>
      </c>
      <c r="E53" s="27">
        <v>93829</v>
      </c>
      <c r="F53" s="27">
        <v>3101918</v>
      </c>
      <c r="G53">
        <v>33</v>
      </c>
    </row>
    <row r="54" spans="1:7" x14ac:dyDescent="0.35">
      <c r="A54" t="s">
        <v>65</v>
      </c>
      <c r="B54">
        <v>4.078E-3</v>
      </c>
      <c r="C54" s="27">
        <v>93652</v>
      </c>
      <c r="D54">
        <v>382</v>
      </c>
      <c r="E54" s="27">
        <v>93461</v>
      </c>
      <c r="F54" s="27">
        <v>3008089</v>
      </c>
      <c r="G54">
        <v>32.1</v>
      </c>
    </row>
    <row r="55" spans="1:7" x14ac:dyDescent="0.35">
      <c r="A55" t="s">
        <v>66</v>
      </c>
      <c r="B55">
        <v>4.4200000000000003E-3</v>
      </c>
      <c r="C55" s="27">
        <v>93270</v>
      </c>
      <c r="D55">
        <v>412</v>
      </c>
      <c r="E55" s="27">
        <v>93064</v>
      </c>
      <c r="F55" s="27">
        <v>2914628</v>
      </c>
      <c r="G55">
        <v>31.2</v>
      </c>
    </row>
    <row r="56" spans="1:7" x14ac:dyDescent="0.35">
      <c r="A56" t="s">
        <v>67</v>
      </c>
      <c r="B56">
        <v>4.8009999999999997E-3</v>
      </c>
      <c r="C56" s="27">
        <v>92858</v>
      </c>
      <c r="D56">
        <v>446</v>
      </c>
      <c r="E56" s="27">
        <v>92635</v>
      </c>
      <c r="F56" s="27">
        <v>2821564</v>
      </c>
      <c r="G56">
        <v>30.4</v>
      </c>
    </row>
    <row r="57" spans="1:7" x14ac:dyDescent="0.35">
      <c r="A57" t="s">
        <v>68</v>
      </c>
      <c r="B57">
        <v>5.2209999999999999E-3</v>
      </c>
      <c r="C57" s="27">
        <v>92412</v>
      </c>
      <c r="D57">
        <v>482</v>
      </c>
      <c r="E57" s="27">
        <v>92171</v>
      </c>
      <c r="F57" s="27">
        <v>2728930</v>
      </c>
      <c r="G57">
        <v>29.5</v>
      </c>
    </row>
    <row r="58" spans="1:7" x14ac:dyDescent="0.35">
      <c r="A58" t="s">
        <v>69</v>
      </c>
      <c r="B58">
        <v>5.6849999999999999E-3</v>
      </c>
      <c r="C58" s="27">
        <v>91929</v>
      </c>
      <c r="D58">
        <v>523</v>
      </c>
      <c r="E58" s="27">
        <v>91668</v>
      </c>
      <c r="F58" s="27">
        <v>2636759</v>
      </c>
      <c r="G58">
        <v>28.7</v>
      </c>
    </row>
    <row r="59" spans="1:7" x14ac:dyDescent="0.35">
      <c r="A59" t="s">
        <v>70</v>
      </c>
      <c r="B59">
        <v>6.1760000000000001E-3</v>
      </c>
      <c r="C59" s="27">
        <v>91407</v>
      </c>
      <c r="D59">
        <v>565</v>
      </c>
      <c r="E59" s="27">
        <v>91125</v>
      </c>
      <c r="F59" s="27">
        <v>2545091</v>
      </c>
      <c r="G59">
        <v>27.8</v>
      </c>
    </row>
    <row r="60" spans="1:7" x14ac:dyDescent="0.35">
      <c r="A60" t="s">
        <v>71</v>
      </c>
      <c r="B60">
        <v>6.6639999999999998E-3</v>
      </c>
      <c r="C60" s="27">
        <v>90842</v>
      </c>
      <c r="D60">
        <v>605</v>
      </c>
      <c r="E60" s="27">
        <v>90540</v>
      </c>
      <c r="F60" s="27">
        <v>2453966</v>
      </c>
      <c r="G60">
        <v>27</v>
      </c>
    </row>
    <row r="61" spans="1:7" x14ac:dyDescent="0.35">
      <c r="A61" t="s">
        <v>72</v>
      </c>
      <c r="B61">
        <v>7.1219999999999999E-3</v>
      </c>
      <c r="C61" s="27">
        <v>90237</v>
      </c>
      <c r="D61">
        <v>643</v>
      </c>
      <c r="E61" s="27">
        <v>89916</v>
      </c>
      <c r="F61" s="27">
        <v>2363427</v>
      </c>
      <c r="G61">
        <v>26.2</v>
      </c>
    </row>
    <row r="62" spans="1:7" x14ac:dyDescent="0.35">
      <c r="A62" t="s">
        <v>73</v>
      </c>
      <c r="B62">
        <v>7.561E-3</v>
      </c>
      <c r="C62" s="27">
        <v>89594</v>
      </c>
      <c r="D62">
        <v>677</v>
      </c>
      <c r="E62" s="27">
        <v>89256</v>
      </c>
      <c r="F62" s="27">
        <v>2273511</v>
      </c>
      <c r="G62">
        <v>25.4</v>
      </c>
    </row>
    <row r="63" spans="1:7" x14ac:dyDescent="0.35">
      <c r="A63" t="s">
        <v>74</v>
      </c>
      <c r="B63">
        <v>8.0029999999999997E-3</v>
      </c>
      <c r="C63" s="27">
        <v>88917</v>
      </c>
      <c r="D63">
        <v>712</v>
      </c>
      <c r="E63" s="27">
        <v>88561</v>
      </c>
      <c r="F63" s="27">
        <v>2184256</v>
      </c>
      <c r="G63">
        <v>24.6</v>
      </c>
    </row>
    <row r="64" spans="1:7" x14ac:dyDescent="0.35">
      <c r="A64" t="s">
        <v>75</v>
      </c>
      <c r="B64">
        <v>8.4930000000000005E-3</v>
      </c>
      <c r="C64" s="27">
        <v>88205</v>
      </c>
      <c r="D64">
        <v>749</v>
      </c>
      <c r="E64" s="27">
        <v>87831</v>
      </c>
      <c r="F64" s="27">
        <v>2095695</v>
      </c>
      <c r="G64">
        <v>23.8</v>
      </c>
    </row>
    <row r="65" spans="1:7" x14ac:dyDescent="0.35">
      <c r="A65" t="s">
        <v>76</v>
      </c>
      <c r="B65">
        <v>9.0670000000000004E-3</v>
      </c>
      <c r="C65" s="27">
        <v>87456</v>
      </c>
      <c r="D65">
        <v>793</v>
      </c>
      <c r="E65" s="27">
        <v>87060</v>
      </c>
      <c r="F65" s="27">
        <v>2007864</v>
      </c>
      <c r="G65">
        <v>23</v>
      </c>
    </row>
    <row r="66" spans="1:7" x14ac:dyDescent="0.35">
      <c r="A66" t="s">
        <v>77</v>
      </c>
      <c r="B66">
        <v>9.7789999999999995E-3</v>
      </c>
      <c r="C66" s="27">
        <v>86663</v>
      </c>
      <c r="D66">
        <v>847</v>
      </c>
      <c r="E66" s="27">
        <v>86239</v>
      </c>
      <c r="F66" s="27">
        <v>1920804</v>
      </c>
      <c r="G66">
        <v>22.2</v>
      </c>
    </row>
    <row r="67" spans="1:7" x14ac:dyDescent="0.35">
      <c r="A67" t="s">
        <v>78</v>
      </c>
      <c r="B67">
        <v>1.0645E-2</v>
      </c>
      <c r="C67" s="27">
        <v>85816</v>
      </c>
      <c r="D67">
        <v>913</v>
      </c>
      <c r="E67" s="27">
        <v>85359</v>
      </c>
      <c r="F67" s="27">
        <v>1834565</v>
      </c>
      <c r="G67">
        <v>21.4</v>
      </c>
    </row>
    <row r="68" spans="1:7" x14ac:dyDescent="0.35">
      <c r="A68" t="s">
        <v>79</v>
      </c>
      <c r="B68">
        <v>1.1684999999999999E-2</v>
      </c>
      <c r="C68" s="27">
        <v>84902</v>
      </c>
      <c r="D68">
        <v>992</v>
      </c>
      <c r="E68" s="27">
        <v>84406</v>
      </c>
      <c r="F68" s="27">
        <v>1749206</v>
      </c>
      <c r="G68">
        <v>20.6</v>
      </c>
    </row>
    <row r="69" spans="1:7" x14ac:dyDescent="0.35">
      <c r="A69" t="s">
        <v>80</v>
      </c>
      <c r="B69">
        <v>1.2841999999999999E-2</v>
      </c>
      <c r="C69" s="27">
        <v>83910</v>
      </c>
      <c r="D69" s="27">
        <v>1078</v>
      </c>
      <c r="E69" s="27">
        <v>83371</v>
      </c>
      <c r="F69" s="27">
        <v>1664800</v>
      </c>
      <c r="G69">
        <v>19.8</v>
      </c>
    </row>
    <row r="70" spans="1:7" x14ac:dyDescent="0.35">
      <c r="A70" t="s">
        <v>81</v>
      </c>
      <c r="B70">
        <v>1.4029E-2</v>
      </c>
      <c r="C70" s="27">
        <v>82833</v>
      </c>
      <c r="D70" s="27">
        <v>1162</v>
      </c>
      <c r="E70" s="27">
        <v>82252</v>
      </c>
      <c r="F70" s="27">
        <v>1581429</v>
      </c>
      <c r="G70">
        <v>19.100000000000001</v>
      </c>
    </row>
    <row r="71" spans="1:7" x14ac:dyDescent="0.35">
      <c r="A71" t="s">
        <v>82</v>
      </c>
      <c r="B71">
        <v>1.5138E-2</v>
      </c>
      <c r="C71" s="27">
        <v>81671</v>
      </c>
      <c r="D71" s="27">
        <v>1236</v>
      </c>
      <c r="E71" s="27">
        <v>81052</v>
      </c>
      <c r="F71" s="27">
        <v>1499177</v>
      </c>
      <c r="G71">
        <v>18.399999999999999</v>
      </c>
    </row>
    <row r="72" spans="1:7" x14ac:dyDescent="0.35">
      <c r="A72" t="s">
        <v>83</v>
      </c>
      <c r="B72">
        <v>1.6187E-2</v>
      </c>
      <c r="C72" s="27">
        <v>80434</v>
      </c>
      <c r="D72" s="27">
        <v>1302</v>
      </c>
      <c r="E72" s="27">
        <v>79783</v>
      </c>
      <c r="F72" s="27">
        <v>1418125</v>
      </c>
      <c r="G72">
        <v>17.600000000000001</v>
      </c>
    </row>
    <row r="73" spans="1:7" x14ac:dyDescent="0.35">
      <c r="A73" t="s">
        <v>84</v>
      </c>
      <c r="B73">
        <v>1.729E-2</v>
      </c>
      <c r="C73" s="27">
        <v>79132</v>
      </c>
      <c r="D73" s="27">
        <v>1368</v>
      </c>
      <c r="E73" s="27">
        <v>78448</v>
      </c>
      <c r="F73" s="27">
        <v>1338342</v>
      </c>
      <c r="G73">
        <v>16.899999999999999</v>
      </c>
    </row>
    <row r="74" spans="1:7" x14ac:dyDescent="0.35">
      <c r="A74" t="s">
        <v>85</v>
      </c>
      <c r="B74">
        <v>1.8623000000000001E-2</v>
      </c>
      <c r="C74" s="27">
        <v>77764</v>
      </c>
      <c r="D74" s="27">
        <v>1448</v>
      </c>
      <c r="E74" s="27">
        <v>77040</v>
      </c>
      <c r="F74" s="27">
        <v>1259893</v>
      </c>
      <c r="G74">
        <v>16.2</v>
      </c>
    </row>
    <row r="75" spans="1:7" x14ac:dyDescent="0.35">
      <c r="A75" t="s">
        <v>86</v>
      </c>
      <c r="B75">
        <v>2.0187E-2</v>
      </c>
      <c r="C75" s="27">
        <v>76316</v>
      </c>
      <c r="D75" s="27">
        <v>1541</v>
      </c>
      <c r="E75" s="27">
        <v>75546</v>
      </c>
      <c r="F75" s="27">
        <v>1182853</v>
      </c>
      <c r="G75">
        <v>15.5</v>
      </c>
    </row>
    <row r="76" spans="1:7" x14ac:dyDescent="0.35">
      <c r="A76" t="s">
        <v>87</v>
      </c>
      <c r="B76">
        <v>2.2036E-2</v>
      </c>
      <c r="C76" s="27">
        <v>74775</v>
      </c>
      <c r="D76" s="27">
        <v>1648</v>
      </c>
      <c r="E76" s="27">
        <v>73951</v>
      </c>
      <c r="F76" s="27">
        <v>1107308</v>
      </c>
      <c r="G76">
        <v>14.8</v>
      </c>
    </row>
    <row r="77" spans="1:7" x14ac:dyDescent="0.35">
      <c r="A77" t="s">
        <v>88</v>
      </c>
      <c r="B77">
        <v>2.4197E-2</v>
      </c>
      <c r="C77" s="27">
        <v>73128</v>
      </c>
      <c r="D77" s="27">
        <v>1769</v>
      </c>
      <c r="E77" s="27">
        <v>72243</v>
      </c>
      <c r="F77" s="27">
        <v>1033356</v>
      </c>
      <c r="G77">
        <v>14.1</v>
      </c>
    </row>
    <row r="78" spans="1:7" x14ac:dyDescent="0.35">
      <c r="A78" t="s">
        <v>89</v>
      </c>
      <c r="B78">
        <v>2.6557000000000001E-2</v>
      </c>
      <c r="C78" s="27">
        <v>71358</v>
      </c>
      <c r="D78" s="27">
        <v>1895</v>
      </c>
      <c r="E78" s="27">
        <v>70411</v>
      </c>
      <c r="F78" s="27">
        <v>961114</v>
      </c>
      <c r="G78">
        <v>13.5</v>
      </c>
    </row>
    <row r="79" spans="1:7" x14ac:dyDescent="0.35">
      <c r="A79" t="s">
        <v>90</v>
      </c>
      <c r="B79">
        <v>2.9076000000000001E-2</v>
      </c>
      <c r="C79" s="27">
        <v>69463</v>
      </c>
      <c r="D79" s="27">
        <v>2020</v>
      </c>
      <c r="E79" s="27">
        <v>68453</v>
      </c>
      <c r="F79" s="27">
        <v>890703</v>
      </c>
      <c r="G79">
        <v>12.8</v>
      </c>
    </row>
    <row r="80" spans="1:7" x14ac:dyDescent="0.35">
      <c r="A80" t="s">
        <v>91</v>
      </c>
      <c r="B80">
        <v>3.1810999999999999E-2</v>
      </c>
      <c r="C80" s="27">
        <v>67443</v>
      </c>
      <c r="D80" s="27">
        <v>2145</v>
      </c>
      <c r="E80" s="27">
        <v>66371</v>
      </c>
      <c r="F80" s="27">
        <v>822250</v>
      </c>
      <c r="G80">
        <v>12.2</v>
      </c>
    </row>
    <row r="81" spans="1:7" x14ac:dyDescent="0.35">
      <c r="A81" t="s">
        <v>92</v>
      </c>
      <c r="B81">
        <v>3.4870999999999999E-2</v>
      </c>
      <c r="C81" s="27">
        <v>65298</v>
      </c>
      <c r="D81" s="27">
        <v>2277</v>
      </c>
      <c r="E81" s="27">
        <v>64159</v>
      </c>
      <c r="F81" s="27">
        <v>755879</v>
      </c>
      <c r="G81">
        <v>11.6</v>
      </c>
    </row>
    <row r="82" spans="1:7" x14ac:dyDescent="0.35">
      <c r="A82" t="s">
        <v>93</v>
      </c>
      <c r="B82">
        <v>3.8260000000000002E-2</v>
      </c>
      <c r="C82" s="27">
        <v>63021</v>
      </c>
      <c r="D82" s="27">
        <v>2411</v>
      </c>
      <c r="E82" s="27">
        <v>61815</v>
      </c>
      <c r="F82" s="27">
        <v>691720</v>
      </c>
      <c r="G82">
        <v>11</v>
      </c>
    </row>
    <row r="83" spans="1:7" x14ac:dyDescent="0.35">
      <c r="A83" t="s">
        <v>94</v>
      </c>
      <c r="B83">
        <v>4.1693000000000001E-2</v>
      </c>
      <c r="C83" s="27">
        <v>60610</v>
      </c>
      <c r="D83" s="27">
        <v>2527</v>
      </c>
      <c r="E83" s="27">
        <v>59346</v>
      </c>
      <c r="F83" s="27">
        <v>629905</v>
      </c>
      <c r="G83">
        <v>10.4</v>
      </c>
    </row>
    <row r="84" spans="1:7" x14ac:dyDescent="0.35">
      <c r="A84" t="s">
        <v>95</v>
      </c>
      <c r="B84">
        <v>4.5520999999999999E-2</v>
      </c>
      <c r="C84" s="27">
        <v>58083</v>
      </c>
      <c r="D84" s="27">
        <v>2644</v>
      </c>
      <c r="E84" s="27">
        <v>56761</v>
      </c>
      <c r="F84" s="27">
        <v>570559</v>
      </c>
      <c r="G84">
        <v>9.8000000000000007</v>
      </c>
    </row>
    <row r="85" spans="1:7" x14ac:dyDescent="0.35">
      <c r="A85" t="s">
        <v>96</v>
      </c>
      <c r="B85">
        <v>4.9959999999999997E-2</v>
      </c>
      <c r="C85" s="27">
        <v>55439</v>
      </c>
      <c r="D85" s="27">
        <v>2770</v>
      </c>
      <c r="E85" s="27">
        <v>54054</v>
      </c>
      <c r="F85" s="27">
        <v>513798</v>
      </c>
      <c r="G85">
        <v>9.3000000000000007</v>
      </c>
    </row>
    <row r="86" spans="1:7" x14ac:dyDescent="0.35">
      <c r="A86" t="s">
        <v>97</v>
      </c>
      <c r="B86">
        <v>5.5045999999999998E-2</v>
      </c>
      <c r="C86" s="27">
        <v>52669</v>
      </c>
      <c r="D86" s="27">
        <v>2899</v>
      </c>
      <c r="E86" s="27">
        <v>51219</v>
      </c>
      <c r="F86" s="27">
        <v>459744</v>
      </c>
      <c r="G86">
        <v>8.6999999999999993</v>
      </c>
    </row>
    <row r="87" spans="1:7" x14ac:dyDescent="0.35">
      <c r="A87" t="s">
        <v>98</v>
      </c>
      <c r="B87">
        <v>6.0809000000000002E-2</v>
      </c>
      <c r="C87" s="27">
        <v>49770</v>
      </c>
      <c r="D87" s="27">
        <v>3026</v>
      </c>
      <c r="E87" s="27">
        <v>48257</v>
      </c>
      <c r="F87" s="27">
        <v>408525</v>
      </c>
      <c r="G87">
        <v>8.1999999999999993</v>
      </c>
    </row>
    <row r="88" spans="1:7" x14ac:dyDescent="0.35">
      <c r="A88" t="s">
        <v>99</v>
      </c>
      <c r="B88">
        <v>6.7198999999999995E-2</v>
      </c>
      <c r="C88" s="27">
        <v>46743</v>
      </c>
      <c r="D88" s="27">
        <v>3141</v>
      </c>
      <c r="E88" s="27">
        <v>45173</v>
      </c>
      <c r="F88" s="27">
        <v>360268</v>
      </c>
      <c r="G88">
        <v>7.7</v>
      </c>
    </row>
    <row r="89" spans="1:7" x14ac:dyDescent="0.35">
      <c r="A89" t="s">
        <v>100</v>
      </c>
      <c r="B89">
        <v>7.4013999999999996E-2</v>
      </c>
      <c r="C89" s="27">
        <v>43602</v>
      </c>
      <c r="D89" s="27">
        <v>3227</v>
      </c>
      <c r="E89" s="27">
        <v>41989</v>
      </c>
      <c r="F89" s="27">
        <v>315095</v>
      </c>
      <c r="G89">
        <v>7.2</v>
      </c>
    </row>
    <row r="90" spans="1:7" x14ac:dyDescent="0.35">
      <c r="A90" t="s">
        <v>101</v>
      </c>
      <c r="B90">
        <v>8.1459000000000004E-2</v>
      </c>
      <c r="C90" s="27">
        <v>40375</v>
      </c>
      <c r="D90" s="27">
        <v>3289</v>
      </c>
      <c r="E90" s="27">
        <v>38731</v>
      </c>
      <c r="F90" s="27">
        <v>273107</v>
      </c>
      <c r="G90">
        <v>6.8</v>
      </c>
    </row>
    <row r="91" spans="1:7" x14ac:dyDescent="0.35">
      <c r="A91" t="s">
        <v>102</v>
      </c>
      <c r="B91">
        <v>8.9556999999999998E-2</v>
      </c>
      <c r="C91" s="27">
        <v>37086</v>
      </c>
      <c r="D91" s="27">
        <v>3321</v>
      </c>
      <c r="E91" s="27">
        <v>35426</v>
      </c>
      <c r="F91" s="27">
        <v>234376</v>
      </c>
      <c r="G91">
        <v>6.3</v>
      </c>
    </row>
    <row r="92" spans="1:7" x14ac:dyDescent="0.35">
      <c r="A92" t="s">
        <v>103</v>
      </c>
      <c r="B92">
        <v>9.8974000000000006E-2</v>
      </c>
      <c r="C92" s="27">
        <v>33765</v>
      </c>
      <c r="D92" s="27">
        <v>3342</v>
      </c>
      <c r="E92" s="27">
        <v>32094</v>
      </c>
      <c r="F92" s="27">
        <v>198950</v>
      </c>
      <c r="G92">
        <v>5.9</v>
      </c>
    </row>
    <row r="93" spans="1:7" x14ac:dyDescent="0.35">
      <c r="A93" t="s">
        <v>104</v>
      </c>
      <c r="B93">
        <v>0.11017</v>
      </c>
      <c r="C93" s="27">
        <v>30423</v>
      </c>
      <c r="D93" s="27">
        <v>3352</v>
      </c>
      <c r="E93" s="27">
        <v>28747</v>
      </c>
      <c r="F93" s="27">
        <v>166857</v>
      </c>
      <c r="G93">
        <v>5.5</v>
      </c>
    </row>
    <row r="94" spans="1:7" x14ac:dyDescent="0.35">
      <c r="A94" t="s">
        <v>105</v>
      </c>
      <c r="B94">
        <v>0.122359</v>
      </c>
      <c r="C94" s="27">
        <v>27071</v>
      </c>
      <c r="D94" s="27">
        <v>3312</v>
      </c>
      <c r="E94" s="27">
        <v>25415</v>
      </c>
      <c r="F94" s="27">
        <v>138109</v>
      </c>
      <c r="G94">
        <v>5.0999999999999996</v>
      </c>
    </row>
    <row r="95" spans="1:7" x14ac:dyDescent="0.35">
      <c r="A95" t="s">
        <v>106</v>
      </c>
      <c r="B95">
        <v>0.13556699999999999</v>
      </c>
      <c r="C95" s="27">
        <v>23759</v>
      </c>
      <c r="D95" s="27">
        <v>3221</v>
      </c>
      <c r="E95" s="27">
        <v>22148</v>
      </c>
      <c r="F95" s="27">
        <v>112694</v>
      </c>
      <c r="G95">
        <v>4.7</v>
      </c>
    </row>
    <row r="96" spans="1:7" x14ac:dyDescent="0.35">
      <c r="A96" t="s">
        <v>107</v>
      </c>
      <c r="B96">
        <v>0.14981</v>
      </c>
      <c r="C96" s="27">
        <v>20538</v>
      </c>
      <c r="D96" s="27">
        <v>3077</v>
      </c>
      <c r="E96" s="27">
        <v>19000</v>
      </c>
      <c r="F96" s="27">
        <v>90546</v>
      </c>
      <c r="G96">
        <v>4.4000000000000004</v>
      </c>
    </row>
    <row r="97" spans="1:7" x14ac:dyDescent="0.35">
      <c r="A97" t="s">
        <v>108</v>
      </c>
      <c r="B97">
        <v>0.16508300000000001</v>
      </c>
      <c r="C97" s="27">
        <v>17461</v>
      </c>
      <c r="D97" s="27">
        <v>2883</v>
      </c>
      <c r="E97" s="27">
        <v>16020</v>
      </c>
      <c r="F97" s="27">
        <v>71546</v>
      </c>
      <c r="G97">
        <v>4.0999999999999996</v>
      </c>
    </row>
    <row r="98" spans="1:7" x14ac:dyDescent="0.35">
      <c r="A98" t="s">
        <v>109</v>
      </c>
      <c r="B98">
        <v>0.181367</v>
      </c>
      <c r="C98" s="27">
        <v>14579</v>
      </c>
      <c r="D98" s="27">
        <v>2644</v>
      </c>
      <c r="E98" s="27">
        <v>13257</v>
      </c>
      <c r="F98" s="27">
        <v>55526</v>
      </c>
      <c r="G98">
        <v>3.8</v>
      </c>
    </row>
    <row r="99" spans="1:7" x14ac:dyDescent="0.35">
      <c r="A99" t="s">
        <v>110</v>
      </c>
      <c r="B99">
        <v>0.19862199999999999</v>
      </c>
      <c r="C99" s="27">
        <v>11935</v>
      </c>
      <c r="D99" s="27">
        <v>2370</v>
      </c>
      <c r="E99" s="27">
        <v>10749</v>
      </c>
      <c r="F99" s="27">
        <v>42270</v>
      </c>
      <c r="G99">
        <v>3.5</v>
      </c>
    </row>
    <row r="100" spans="1:7" x14ac:dyDescent="0.35">
      <c r="A100" t="s">
        <v>111</v>
      </c>
      <c r="B100">
        <v>0.21678500000000001</v>
      </c>
      <c r="C100" s="27">
        <v>9564</v>
      </c>
      <c r="D100" s="27">
        <v>2073</v>
      </c>
      <c r="E100" s="27">
        <v>8527</v>
      </c>
      <c r="F100" s="27">
        <v>31520</v>
      </c>
      <c r="G100">
        <v>3.3</v>
      </c>
    </row>
    <row r="101" spans="1:7" x14ac:dyDescent="0.35">
      <c r="A101" t="s">
        <v>112</v>
      </c>
      <c r="B101">
        <v>0.23577200000000001</v>
      </c>
      <c r="C101" s="27">
        <v>7491</v>
      </c>
      <c r="D101" s="27">
        <v>1766</v>
      </c>
      <c r="E101" s="27">
        <v>6608</v>
      </c>
      <c r="F101" s="27">
        <v>22993</v>
      </c>
      <c r="G101">
        <v>3.1</v>
      </c>
    </row>
    <row r="102" spans="1:7" x14ac:dyDescent="0.35">
      <c r="A102" t="s">
        <v>113</v>
      </c>
      <c r="B102">
        <v>0.25547700000000001</v>
      </c>
      <c r="C102" s="27">
        <v>5725</v>
      </c>
      <c r="D102" s="27">
        <v>1463</v>
      </c>
      <c r="E102" s="27">
        <v>4993</v>
      </c>
      <c r="F102" s="27">
        <v>16385</v>
      </c>
      <c r="G102">
        <v>2.9</v>
      </c>
    </row>
    <row r="103" spans="1:7" x14ac:dyDescent="0.35">
      <c r="A103" t="s">
        <v>114</v>
      </c>
      <c r="B103">
        <v>0.27577600000000002</v>
      </c>
      <c r="C103" s="27">
        <v>4262</v>
      </c>
      <c r="D103" s="27">
        <v>1175</v>
      </c>
      <c r="E103" s="27">
        <v>3674</v>
      </c>
      <c r="F103" s="27">
        <v>11392</v>
      </c>
      <c r="G103">
        <v>2.7</v>
      </c>
    </row>
    <row r="104" spans="1:7" x14ac:dyDescent="0.35">
      <c r="A104" t="s">
        <v>115</v>
      </c>
      <c r="B104">
        <v>0.29652400000000001</v>
      </c>
      <c r="C104" s="27">
        <v>3087</v>
      </c>
      <c r="D104">
        <v>915</v>
      </c>
      <c r="E104" s="27">
        <v>2629</v>
      </c>
      <c r="F104" s="27">
        <v>7717</v>
      </c>
      <c r="G104">
        <v>2.5</v>
      </c>
    </row>
    <row r="105" spans="1:7" x14ac:dyDescent="0.35">
      <c r="A105" t="s">
        <v>116</v>
      </c>
      <c r="B105">
        <v>0.31756499999999999</v>
      </c>
      <c r="C105" s="27">
        <v>2171</v>
      </c>
      <c r="D105">
        <v>690</v>
      </c>
      <c r="E105" s="27">
        <v>1827</v>
      </c>
      <c r="F105" s="27">
        <v>5088</v>
      </c>
      <c r="G105">
        <v>2.2999999999999998</v>
      </c>
    </row>
    <row r="106" spans="1:7" x14ac:dyDescent="0.35">
      <c r="A106" t="s">
        <v>117</v>
      </c>
      <c r="B106">
        <v>0.33873300000000001</v>
      </c>
      <c r="C106" s="27">
        <v>1482</v>
      </c>
      <c r="D106">
        <v>502</v>
      </c>
      <c r="E106" s="27">
        <v>1231</v>
      </c>
      <c r="F106" s="27">
        <v>3262</v>
      </c>
      <c r="G106">
        <v>2.2000000000000002</v>
      </c>
    </row>
    <row r="107" spans="1:7" x14ac:dyDescent="0.35">
      <c r="A107" t="s">
        <v>118</v>
      </c>
      <c r="B107">
        <v>0.35985699999999998</v>
      </c>
      <c r="C107">
        <v>980</v>
      </c>
      <c r="D107">
        <v>353</v>
      </c>
      <c r="E107">
        <v>804</v>
      </c>
      <c r="F107" s="27">
        <v>2031</v>
      </c>
      <c r="G107">
        <v>2.1</v>
      </c>
    </row>
    <row r="108" spans="1:7" x14ac:dyDescent="0.35">
      <c r="A108" t="s">
        <v>119</v>
      </c>
      <c r="B108">
        <v>1</v>
      </c>
      <c r="C108">
        <v>627</v>
      </c>
      <c r="D108">
        <v>627</v>
      </c>
      <c r="E108" s="27">
        <v>1227</v>
      </c>
      <c r="F108" s="27">
        <v>1227</v>
      </c>
      <c r="G10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C20A-19C7-4143-A1B1-8A85355DE713}">
  <dimension ref="A1:K108"/>
  <sheetViews>
    <sheetView topLeftCell="A17" workbookViewId="0">
      <selection activeCell="J14" sqref="J14:J28"/>
    </sheetView>
  </sheetViews>
  <sheetFormatPr defaultRowHeight="15.5" x14ac:dyDescent="0.35"/>
  <cols>
    <col min="9" max="9" width="15.07421875" bestFit="1" customWidth="1"/>
    <col min="10" max="10" width="10.921875" bestFit="1" customWidth="1"/>
  </cols>
  <sheetData>
    <row r="1" spans="1:11" x14ac:dyDescent="0.35">
      <c r="A1" t="s">
        <v>126</v>
      </c>
    </row>
    <row r="2" spans="1:11" x14ac:dyDescent="0.35">
      <c r="F2" t="s">
        <v>0</v>
      </c>
    </row>
    <row r="3" spans="1:11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</v>
      </c>
    </row>
    <row r="4" spans="1:11" x14ac:dyDescent="0.35">
      <c r="B4" t="s">
        <v>6</v>
      </c>
      <c r="C4" t="s">
        <v>3</v>
      </c>
      <c r="D4" t="s">
        <v>7</v>
      </c>
      <c r="E4" t="s">
        <v>8</v>
      </c>
      <c r="F4" t="s">
        <v>9</v>
      </c>
      <c r="G4" t="s">
        <v>10</v>
      </c>
    </row>
    <row r="5" spans="1:11" x14ac:dyDescent="0.35">
      <c r="B5" t="s">
        <v>11</v>
      </c>
      <c r="C5" t="s">
        <v>12</v>
      </c>
      <c r="D5" t="s">
        <v>11</v>
      </c>
      <c r="E5" t="s">
        <v>11</v>
      </c>
      <c r="F5" t="s">
        <v>13</v>
      </c>
      <c r="G5" t="s">
        <v>14</v>
      </c>
    </row>
    <row r="6" spans="1:11" x14ac:dyDescent="0.35">
      <c r="B6" t="s">
        <v>15</v>
      </c>
      <c r="C6" t="s">
        <v>16</v>
      </c>
      <c r="D6" t="s">
        <v>15</v>
      </c>
      <c r="E6" t="s">
        <v>15</v>
      </c>
      <c r="F6" t="s">
        <v>16</v>
      </c>
      <c r="G6" t="s">
        <v>17</v>
      </c>
    </row>
    <row r="7" spans="1:11" x14ac:dyDescent="0.35">
      <c r="A7" t="s">
        <v>18</v>
      </c>
      <c r="B7" t="s">
        <v>131</v>
      </c>
      <c r="C7" t="s">
        <v>129</v>
      </c>
      <c r="D7" t="s">
        <v>132</v>
      </c>
      <c r="E7" t="s">
        <v>133</v>
      </c>
      <c r="F7" t="s">
        <v>134</v>
      </c>
      <c r="G7" t="s">
        <v>135</v>
      </c>
      <c r="H7" s="1" t="s">
        <v>128</v>
      </c>
      <c r="I7" s="1" t="s">
        <v>127</v>
      </c>
      <c r="J7" s="25" t="s">
        <v>168</v>
      </c>
    </row>
    <row r="8" spans="1:11" x14ac:dyDescent="0.35">
      <c r="A8" t="s">
        <v>19</v>
      </c>
      <c r="B8">
        <v>6.156E-3</v>
      </c>
      <c r="C8" s="27">
        <v>100000</v>
      </c>
      <c r="D8">
        <v>616</v>
      </c>
      <c r="E8" s="27">
        <v>99460</v>
      </c>
      <c r="F8" s="27">
        <v>7993932</v>
      </c>
      <c r="G8">
        <v>79.900000000000006</v>
      </c>
      <c r="H8" s="1">
        <v>30</v>
      </c>
      <c r="I8" s="1"/>
      <c r="J8" s="32">
        <f ca="1">SUM(INDIRECT("D"&amp;((ROW(A8)-8)*5+8)&amp;":D"&amp;((ROW(A8)-8)*5+12)))/SUM(INDIRECT("E"&amp;((ROW(A8)-8)*5+8)&amp;":E"&amp;((ROW(A8)-8)*5+12)))</f>
        <v>1.4413514884571098E-3</v>
      </c>
    </row>
    <row r="9" spans="1:11" x14ac:dyDescent="0.35">
      <c r="A9" s="28">
        <v>45689</v>
      </c>
      <c r="B9">
        <v>4.0999999999999999E-4</v>
      </c>
      <c r="C9" s="27">
        <v>99384</v>
      </c>
      <c r="D9">
        <v>41</v>
      </c>
      <c r="E9" s="27">
        <v>99364</v>
      </c>
      <c r="F9" s="27">
        <v>7894472</v>
      </c>
      <c r="G9">
        <v>79.400000000000006</v>
      </c>
      <c r="H9" s="1">
        <v>35</v>
      </c>
      <c r="I9" s="26">
        <f>C42/C38</f>
        <v>0.99715609003006422</v>
      </c>
      <c r="J9" s="32">
        <f t="shared" ref="J9:J28" ca="1" si="0">SUM(INDIRECT("D"&amp;((ROW(A9)-8)*5+8)&amp;":D"&amp;((ROW(A9)-8)*5+12)))/SUM(INDIRECT("E"&amp;((ROW(A9)-8)*5+8)&amp;":E"&amp;((ROW(A9)-8)*5+12)))</f>
        <v>1.3098368749307298E-4</v>
      </c>
      <c r="K9" s="25" t="s">
        <v>168</v>
      </c>
    </row>
    <row r="10" spans="1:11" x14ac:dyDescent="0.35">
      <c r="A10" s="28">
        <v>45718</v>
      </c>
      <c r="B10">
        <v>2.5599999999999999E-4</v>
      </c>
      <c r="C10" s="27">
        <v>99344</v>
      </c>
      <c r="D10">
        <v>25</v>
      </c>
      <c r="E10" s="27">
        <v>99331</v>
      </c>
      <c r="F10" s="27">
        <v>7795108</v>
      </c>
      <c r="G10">
        <v>78.5</v>
      </c>
      <c r="H10" s="1">
        <v>40</v>
      </c>
      <c r="I10" s="26">
        <f>C48/C43</f>
        <v>0.99457657529079546</v>
      </c>
      <c r="J10" s="32">
        <f t="shared" ca="1" si="0"/>
        <v>1.431627680017099E-4</v>
      </c>
      <c r="K10" s="32">
        <f ca="1">SUM(INDIRECT("D"&amp;((ROW(B10)-8)*5+8)&amp;":D"&amp;((ROW(B10)-8)*5+12)))/SUM(INDIRECT("E"&amp;((ROW(B10)-8)*5+8)&amp;":E"&amp;((ROW(B10)-8)*5+12)))</f>
        <v>1.431627680017099E-4</v>
      </c>
    </row>
    <row r="11" spans="1:11" x14ac:dyDescent="0.35">
      <c r="A11" s="28">
        <v>45750</v>
      </c>
      <c r="B11">
        <v>1.8200000000000001E-4</v>
      </c>
      <c r="C11" s="27">
        <v>99318</v>
      </c>
      <c r="D11">
        <v>18</v>
      </c>
      <c r="E11" s="27">
        <v>99309</v>
      </c>
      <c r="F11" s="27">
        <v>7695777</v>
      </c>
      <c r="G11">
        <v>77.5</v>
      </c>
      <c r="H11" s="1">
        <v>45</v>
      </c>
      <c r="I11" s="26">
        <f>C53/C48</f>
        <v>0.99130800217299941</v>
      </c>
      <c r="J11" s="32">
        <f t="shared" ca="1" si="0"/>
        <v>3.7148377484045377E-4</v>
      </c>
      <c r="K11" s="32">
        <f t="shared" ref="K11:K30" ca="1" si="1">SUM(INDIRECT("D"&amp;((ROW(B11)-8)*5+8)&amp;":D"&amp;((ROW(B11)-8)*5+12)))/SUM(INDIRECT("E"&amp;((ROW(B11)-8)*5+8)&amp;":E"&amp;((ROW(B11)-8)*5+12)))</f>
        <v>3.7148377484045377E-4</v>
      </c>
    </row>
    <row r="12" spans="1:11" x14ac:dyDescent="0.35">
      <c r="A12" s="28">
        <v>45781</v>
      </c>
      <c r="B12">
        <v>1.5899999999999999E-4</v>
      </c>
      <c r="C12" s="27">
        <v>99300</v>
      </c>
      <c r="D12">
        <v>16</v>
      </c>
      <c r="E12" s="27">
        <v>99292</v>
      </c>
      <c r="F12" s="27">
        <v>7596468</v>
      </c>
      <c r="G12">
        <v>76.5</v>
      </c>
      <c r="H12" s="1">
        <v>50</v>
      </c>
      <c r="I12" s="26">
        <f>C58/C53</f>
        <v>0.98683734348019403</v>
      </c>
      <c r="J12" s="32">
        <f t="shared" ca="1" si="0"/>
        <v>4.8358345456642394E-4</v>
      </c>
      <c r="K12" s="32">
        <f t="shared" ca="1" si="1"/>
        <v>4.8358345456642394E-4</v>
      </c>
    </row>
    <row r="13" spans="1:11" x14ac:dyDescent="0.35">
      <c r="A13" s="28">
        <v>45813</v>
      </c>
      <c r="B13">
        <v>1.54E-4</v>
      </c>
      <c r="C13" s="27">
        <v>99284</v>
      </c>
      <c r="D13">
        <v>15</v>
      </c>
      <c r="E13" s="27">
        <v>99277</v>
      </c>
      <c r="F13" s="27">
        <v>7497175</v>
      </c>
      <c r="G13">
        <v>75.5</v>
      </c>
      <c r="H13" s="1">
        <v>55</v>
      </c>
      <c r="I13" s="26">
        <f>C63/C58</f>
        <v>0.98103520536462696</v>
      </c>
      <c r="J13" s="32">
        <f t="shared" ca="1" si="0"/>
        <v>5.4364362942978272E-4</v>
      </c>
      <c r="K13" s="32">
        <f t="shared" ca="1" si="1"/>
        <v>5.4364362942978272E-4</v>
      </c>
    </row>
    <row r="14" spans="1:11" x14ac:dyDescent="0.35">
      <c r="A14" s="28">
        <v>45844</v>
      </c>
      <c r="B14">
        <v>1.44E-4</v>
      </c>
      <c r="C14" s="27">
        <v>99269</v>
      </c>
      <c r="D14">
        <v>14</v>
      </c>
      <c r="E14" s="27">
        <v>99262</v>
      </c>
      <c r="F14" s="27">
        <v>7397899</v>
      </c>
      <c r="G14">
        <v>74.5</v>
      </c>
      <c r="H14" s="1">
        <v>60</v>
      </c>
      <c r="I14" s="26">
        <f>C68/C63</f>
        <v>0.97247677026594037</v>
      </c>
      <c r="J14" s="32">
        <f t="shared" ca="1" si="0"/>
        <v>7.3867417143345525E-4</v>
      </c>
      <c r="K14" s="32">
        <f t="shared" ca="1" si="1"/>
        <v>7.3867417143345525E-4</v>
      </c>
    </row>
    <row r="15" spans="1:11" x14ac:dyDescent="0.35">
      <c r="A15" s="28">
        <v>45876</v>
      </c>
      <c r="B15">
        <v>1.35E-4</v>
      </c>
      <c r="C15" s="27">
        <v>99255</v>
      </c>
      <c r="D15">
        <v>13</v>
      </c>
      <c r="E15" s="27">
        <v>99248</v>
      </c>
      <c r="F15" s="27">
        <v>7298636</v>
      </c>
      <c r="G15">
        <v>73.5</v>
      </c>
      <c r="H15" s="1">
        <v>65</v>
      </c>
      <c r="I15" s="26">
        <f>C73/C68</f>
        <v>0.9561354376022756</v>
      </c>
      <c r="J15" s="32">
        <f t="shared" ca="1" si="0"/>
        <v>1.089455987408914E-3</v>
      </c>
      <c r="K15" s="32">
        <f t="shared" ca="1" si="1"/>
        <v>1.089455987408914E-3</v>
      </c>
    </row>
    <row r="16" spans="1:11" x14ac:dyDescent="0.35">
      <c r="A16" s="28">
        <v>45908</v>
      </c>
      <c r="B16">
        <v>1.25E-4</v>
      </c>
      <c r="C16" s="27">
        <v>99242</v>
      </c>
      <c r="D16">
        <v>12</v>
      </c>
      <c r="E16" s="27">
        <v>99235</v>
      </c>
      <c r="F16" s="27">
        <v>7199388</v>
      </c>
      <c r="G16">
        <v>72.5</v>
      </c>
      <c r="H16" s="1">
        <v>70</v>
      </c>
      <c r="I16" s="26">
        <f>C78/C73</f>
        <v>0.93456161913185309</v>
      </c>
      <c r="J16" s="32">
        <f t="shared" ca="1" si="0"/>
        <v>1.7413462706167371E-3</v>
      </c>
      <c r="K16" s="32">
        <f t="shared" ca="1" si="1"/>
        <v>1.7413462706167371E-3</v>
      </c>
    </row>
    <row r="17" spans="1:11" x14ac:dyDescent="0.35">
      <c r="A17" s="28">
        <v>45939</v>
      </c>
      <c r="B17">
        <v>1.1400000000000001E-4</v>
      </c>
      <c r="C17" s="27">
        <v>99229</v>
      </c>
      <c r="D17">
        <v>11</v>
      </c>
      <c r="E17" s="27">
        <v>99223</v>
      </c>
      <c r="F17" s="27">
        <v>7100153</v>
      </c>
      <c r="G17">
        <v>71.599999999999994</v>
      </c>
      <c r="H17" s="1">
        <v>75</v>
      </c>
      <c r="I17" s="26">
        <f>C83/C78</f>
        <v>0.89646272215530587</v>
      </c>
      <c r="J17" s="32">
        <f t="shared" ca="1" si="0"/>
        <v>2.6489432318772123E-3</v>
      </c>
      <c r="K17" s="32">
        <f t="shared" ca="1" si="1"/>
        <v>2.6489432318772123E-3</v>
      </c>
    </row>
    <row r="18" spans="1:11" x14ac:dyDescent="0.35">
      <c r="A18" s="28">
        <v>45971</v>
      </c>
      <c r="B18">
        <v>1.05E-4</v>
      </c>
      <c r="C18" s="27">
        <v>99218</v>
      </c>
      <c r="D18">
        <v>10</v>
      </c>
      <c r="E18" s="27">
        <v>99213</v>
      </c>
      <c r="F18" s="27">
        <v>7000929</v>
      </c>
      <c r="G18">
        <v>70.599999999999994</v>
      </c>
      <c r="H18" s="1">
        <v>80</v>
      </c>
      <c r="I18" s="26">
        <f>C83/C78</f>
        <v>0.89646272215530587</v>
      </c>
      <c r="J18" s="32">
        <f t="shared" ca="1" si="0"/>
        <v>3.8251227464761927E-3</v>
      </c>
      <c r="K18" s="32">
        <f t="shared" ca="1" si="1"/>
        <v>3.8251227464761927E-3</v>
      </c>
    </row>
    <row r="19" spans="1:11" x14ac:dyDescent="0.35">
      <c r="A19" s="28">
        <v>46002</v>
      </c>
      <c r="B19">
        <v>1.06E-4</v>
      </c>
      <c r="C19" s="27">
        <v>99207</v>
      </c>
      <c r="D19">
        <v>11</v>
      </c>
      <c r="E19" s="27">
        <v>99202</v>
      </c>
      <c r="F19" s="27">
        <v>6901717</v>
      </c>
      <c r="G19">
        <v>69.599999999999994</v>
      </c>
      <c r="H19" s="1">
        <v>85</v>
      </c>
      <c r="I19" s="26">
        <f>C88/C83</f>
        <v>0.82799089637774548</v>
      </c>
      <c r="J19" s="32">
        <f t="shared" ca="1" si="0"/>
        <v>5.5744303304408041E-3</v>
      </c>
      <c r="K19" s="32">
        <f t="shared" ca="1" si="1"/>
        <v>5.5744303304408041E-3</v>
      </c>
    </row>
    <row r="20" spans="1:11" x14ac:dyDescent="0.35">
      <c r="A20" s="29">
        <v>41609</v>
      </c>
      <c r="B20">
        <v>1.25E-4</v>
      </c>
      <c r="C20" s="27">
        <v>99197</v>
      </c>
      <c r="D20">
        <v>12</v>
      </c>
      <c r="E20" s="27">
        <v>99191</v>
      </c>
      <c r="F20" s="27">
        <v>6802515</v>
      </c>
      <c r="G20">
        <v>68.599999999999994</v>
      </c>
      <c r="H20" s="1">
        <v>90</v>
      </c>
      <c r="I20" s="26">
        <f>C93/C88</f>
        <v>0.72276129288647506</v>
      </c>
      <c r="J20" s="32">
        <f t="shared" ca="1" si="0"/>
        <v>8.9564622646798302E-3</v>
      </c>
      <c r="K20" s="32">
        <f t="shared" ca="1" si="1"/>
        <v>8.9564622646798302E-3</v>
      </c>
    </row>
    <row r="21" spans="1:11" x14ac:dyDescent="0.35">
      <c r="A21" t="s">
        <v>32</v>
      </c>
      <c r="B21">
        <v>1.64E-4</v>
      </c>
      <c r="C21" s="27">
        <v>99184</v>
      </c>
      <c r="D21">
        <v>16</v>
      </c>
      <c r="E21" s="27">
        <v>99176</v>
      </c>
      <c r="F21" s="27">
        <v>6703324</v>
      </c>
      <c r="G21">
        <v>67.599999999999994</v>
      </c>
      <c r="H21" s="1">
        <v>95</v>
      </c>
      <c r="I21" s="26">
        <f>C98/C93</f>
        <v>0.57517927100277211</v>
      </c>
      <c r="J21" s="32">
        <f t="shared" ca="1" si="0"/>
        <v>1.3504672232573355E-2</v>
      </c>
      <c r="K21" s="32">
        <f t="shared" ca="1" si="1"/>
        <v>1.3504672232573355E-2</v>
      </c>
    </row>
    <row r="22" spans="1:11" x14ac:dyDescent="0.35">
      <c r="A22" t="s">
        <v>33</v>
      </c>
      <c r="B22">
        <v>2.1900000000000001E-4</v>
      </c>
      <c r="C22" s="27">
        <v>99168</v>
      </c>
      <c r="D22">
        <v>22</v>
      </c>
      <c r="E22" s="27">
        <v>99157</v>
      </c>
      <c r="F22" s="27">
        <v>6604148</v>
      </c>
      <c r="G22">
        <v>66.599999999999994</v>
      </c>
      <c r="H22" s="1">
        <v>100</v>
      </c>
      <c r="I22" s="26">
        <f>C103/C98</f>
        <v>0.39544332032183543</v>
      </c>
      <c r="J22" s="32">
        <f t="shared" ca="1" si="0"/>
        <v>2.1761310069610362E-2</v>
      </c>
      <c r="K22" s="32">
        <f t="shared" ca="1" si="1"/>
        <v>2.1761310069610362E-2</v>
      </c>
    </row>
    <row r="23" spans="1:11" x14ac:dyDescent="0.35">
      <c r="A23" t="s">
        <v>34</v>
      </c>
      <c r="B23">
        <v>2.81E-4</v>
      </c>
      <c r="C23" s="27">
        <v>99147</v>
      </c>
      <c r="D23">
        <v>28</v>
      </c>
      <c r="E23" s="27">
        <v>99133</v>
      </c>
      <c r="F23" s="27">
        <v>6504990</v>
      </c>
      <c r="G23">
        <v>65.599999999999994</v>
      </c>
      <c r="H23" s="1">
        <v>105</v>
      </c>
      <c r="I23" s="26">
        <f>C108/C103</f>
        <v>0.21877518130539886</v>
      </c>
      <c r="J23" s="32">
        <f t="shared" ca="1" si="0"/>
        <v>3.7435133820532179E-2</v>
      </c>
      <c r="K23" s="32">
        <f t="shared" ca="1" si="1"/>
        <v>3.7435133820532179E-2</v>
      </c>
    </row>
    <row r="24" spans="1:11" x14ac:dyDescent="0.35">
      <c r="A24" t="s">
        <v>35</v>
      </c>
      <c r="B24">
        <v>3.4000000000000002E-4</v>
      </c>
      <c r="C24" s="27">
        <v>99119</v>
      </c>
      <c r="D24">
        <v>34</v>
      </c>
      <c r="E24" s="27">
        <v>99102</v>
      </c>
      <c r="F24" s="27">
        <v>6405858</v>
      </c>
      <c r="G24">
        <v>64.599999999999994</v>
      </c>
      <c r="J24" s="32">
        <f t="shared" ca="1" si="0"/>
        <v>6.401388713642811E-2</v>
      </c>
      <c r="K24" s="32">
        <f t="shared" ca="1" si="1"/>
        <v>6.401388713642811E-2</v>
      </c>
    </row>
    <row r="25" spans="1:11" x14ac:dyDescent="0.35">
      <c r="A25" t="s">
        <v>36</v>
      </c>
      <c r="B25">
        <v>3.8699999999999997E-4</v>
      </c>
      <c r="C25" s="27">
        <v>99085</v>
      </c>
      <c r="D25">
        <v>38</v>
      </c>
      <c r="E25" s="27">
        <v>99066</v>
      </c>
      <c r="F25" s="27">
        <v>6306756</v>
      </c>
      <c r="G25">
        <v>63.6</v>
      </c>
      <c r="J25" s="32">
        <f t="shared" ca="1" si="0"/>
        <v>0.10798895825568394</v>
      </c>
      <c r="K25" s="32">
        <f t="shared" ca="1" si="1"/>
        <v>0.10798895825568394</v>
      </c>
    </row>
    <row r="26" spans="1:11" x14ac:dyDescent="0.35">
      <c r="A26" t="s">
        <v>37</v>
      </c>
      <c r="B26">
        <v>4.1800000000000002E-4</v>
      </c>
      <c r="C26" s="27">
        <v>99047</v>
      </c>
      <c r="D26">
        <v>41</v>
      </c>
      <c r="E26" s="27">
        <v>99026</v>
      </c>
      <c r="F26" s="27">
        <v>6207690</v>
      </c>
      <c r="G26">
        <v>62.7</v>
      </c>
      <c r="J26" s="32">
        <f t="shared" ca="1" si="0"/>
        <v>0.17832845711868589</v>
      </c>
      <c r="K26" s="32">
        <f t="shared" ca="1" si="1"/>
        <v>0.17832845711868589</v>
      </c>
    </row>
    <row r="27" spans="1:11" x14ac:dyDescent="0.35">
      <c r="A27" t="s">
        <v>38</v>
      </c>
      <c r="B27">
        <v>4.3600000000000003E-4</v>
      </c>
      <c r="C27" s="27">
        <v>99005</v>
      </c>
      <c r="D27">
        <v>43</v>
      </c>
      <c r="E27" s="27">
        <v>98984</v>
      </c>
      <c r="F27" s="27">
        <v>6108664</v>
      </c>
      <c r="G27">
        <v>61.7</v>
      </c>
      <c r="J27" s="32">
        <f t="shared" ca="1" si="0"/>
        <v>0.28546190651453807</v>
      </c>
      <c r="K27" s="32">
        <f t="shared" ca="1" si="1"/>
        <v>0.28546190651453807</v>
      </c>
    </row>
    <row r="28" spans="1:11" x14ac:dyDescent="0.35">
      <c r="A28" t="s">
        <v>39</v>
      </c>
      <c r="B28">
        <v>4.5300000000000001E-4</v>
      </c>
      <c r="C28" s="27">
        <v>98962</v>
      </c>
      <c r="D28">
        <v>45</v>
      </c>
      <c r="E28" s="27">
        <v>98940</v>
      </c>
      <c r="F28" s="27">
        <v>6009681</v>
      </c>
      <c r="G28">
        <v>60.7</v>
      </c>
      <c r="J28" s="32">
        <f t="shared" ca="1" si="0"/>
        <v>0.45155925155925158</v>
      </c>
      <c r="K28" s="32">
        <f t="shared" ca="1" si="1"/>
        <v>0.45155925155925158</v>
      </c>
    </row>
    <row r="29" spans="1:11" x14ac:dyDescent="0.35">
      <c r="A29" t="s">
        <v>40</v>
      </c>
      <c r="B29">
        <v>4.7199999999999998E-4</v>
      </c>
      <c r="C29" s="27">
        <v>98917</v>
      </c>
      <c r="D29">
        <v>47</v>
      </c>
      <c r="E29" s="27">
        <v>98894</v>
      </c>
      <c r="F29" s="27">
        <v>5910741</v>
      </c>
      <c r="G29">
        <v>59.8</v>
      </c>
      <c r="K29" s="32" t="e">
        <f t="shared" ca="1" si="1"/>
        <v>#DIV/0!</v>
      </c>
    </row>
    <row r="30" spans="1:11" x14ac:dyDescent="0.35">
      <c r="A30" t="s">
        <v>41</v>
      </c>
      <c r="B30">
        <v>4.8700000000000002E-4</v>
      </c>
      <c r="C30" s="27">
        <v>98871</v>
      </c>
      <c r="D30">
        <v>48</v>
      </c>
      <c r="E30" s="27">
        <v>98846</v>
      </c>
      <c r="F30" s="27">
        <v>5811847</v>
      </c>
      <c r="G30">
        <v>58.8</v>
      </c>
      <c r="K30" s="32" t="e">
        <f t="shared" ca="1" si="1"/>
        <v>#DIV/0!</v>
      </c>
    </row>
    <row r="31" spans="1:11" x14ac:dyDescent="0.35">
      <c r="A31" t="s">
        <v>42</v>
      </c>
      <c r="B31">
        <v>4.9600000000000002E-4</v>
      </c>
      <c r="C31" s="27">
        <v>98822</v>
      </c>
      <c r="D31">
        <v>49</v>
      </c>
      <c r="E31" s="27">
        <v>98798</v>
      </c>
      <c r="F31" s="27">
        <v>5713001</v>
      </c>
      <c r="G31">
        <v>57.8</v>
      </c>
    </row>
    <row r="32" spans="1:11" x14ac:dyDescent="0.35">
      <c r="A32" t="s">
        <v>43</v>
      </c>
      <c r="B32">
        <v>5.0299999999999997E-4</v>
      </c>
      <c r="C32" s="27">
        <v>98773</v>
      </c>
      <c r="D32">
        <v>50</v>
      </c>
      <c r="E32" s="27">
        <v>98749</v>
      </c>
      <c r="F32" s="27">
        <v>5614203</v>
      </c>
      <c r="G32">
        <v>56.8</v>
      </c>
    </row>
    <row r="33" spans="1:7" x14ac:dyDescent="0.35">
      <c r="A33" t="s">
        <v>44</v>
      </c>
      <c r="B33">
        <v>5.0900000000000001E-4</v>
      </c>
      <c r="C33" s="27">
        <v>98724</v>
      </c>
      <c r="D33">
        <v>50</v>
      </c>
      <c r="E33" s="27">
        <v>98699</v>
      </c>
      <c r="F33" s="27">
        <v>5515455</v>
      </c>
      <c r="G33">
        <v>55.9</v>
      </c>
    </row>
    <row r="34" spans="1:7" x14ac:dyDescent="0.35">
      <c r="A34" t="s">
        <v>45</v>
      </c>
      <c r="B34">
        <v>5.1900000000000004E-4</v>
      </c>
      <c r="C34" s="27">
        <v>98673</v>
      </c>
      <c r="D34">
        <v>51</v>
      </c>
      <c r="E34" s="27">
        <v>98648</v>
      </c>
      <c r="F34" s="27">
        <v>5416756</v>
      </c>
      <c r="G34">
        <v>54.9</v>
      </c>
    </row>
    <row r="35" spans="1:7" x14ac:dyDescent="0.35">
      <c r="A35" t="s">
        <v>46</v>
      </c>
      <c r="B35">
        <v>5.3499999999999999E-4</v>
      </c>
      <c r="C35" s="27">
        <v>98622</v>
      </c>
      <c r="D35">
        <v>53</v>
      </c>
      <c r="E35" s="27">
        <v>98596</v>
      </c>
      <c r="F35" s="27">
        <v>5318108</v>
      </c>
      <c r="G35">
        <v>53.9</v>
      </c>
    </row>
    <row r="36" spans="1:7" x14ac:dyDescent="0.35">
      <c r="A36" t="s">
        <v>47</v>
      </c>
      <c r="B36">
        <v>5.6099999999999998E-4</v>
      </c>
      <c r="C36" s="27">
        <v>98570</v>
      </c>
      <c r="D36">
        <v>55</v>
      </c>
      <c r="E36" s="27">
        <v>98542</v>
      </c>
      <c r="F36" s="27">
        <v>5219512</v>
      </c>
      <c r="G36">
        <v>53</v>
      </c>
    </row>
    <row r="37" spans="1:7" x14ac:dyDescent="0.35">
      <c r="A37" t="s">
        <v>48</v>
      </c>
      <c r="B37">
        <v>5.9500000000000004E-4</v>
      </c>
      <c r="C37" s="27">
        <v>98514</v>
      </c>
      <c r="D37">
        <v>59</v>
      </c>
      <c r="E37" s="27">
        <v>98485</v>
      </c>
      <c r="F37" s="27">
        <v>5120970</v>
      </c>
      <c r="G37">
        <v>52</v>
      </c>
    </row>
    <row r="38" spans="1:7" x14ac:dyDescent="0.35">
      <c r="A38" t="s">
        <v>49</v>
      </c>
      <c r="B38">
        <v>6.3699999999999998E-4</v>
      </c>
      <c r="C38" s="27">
        <v>98456</v>
      </c>
      <c r="D38">
        <v>63</v>
      </c>
      <c r="E38" s="27">
        <v>98424</v>
      </c>
      <c r="F38" s="27">
        <v>5022485</v>
      </c>
      <c r="G38">
        <v>51</v>
      </c>
    </row>
    <row r="39" spans="1:7" x14ac:dyDescent="0.35">
      <c r="A39" t="s">
        <v>50</v>
      </c>
      <c r="B39">
        <v>6.8400000000000004E-4</v>
      </c>
      <c r="C39" s="27">
        <v>98393</v>
      </c>
      <c r="D39">
        <v>67</v>
      </c>
      <c r="E39" s="27">
        <v>98359</v>
      </c>
      <c r="F39" s="27">
        <v>4924061</v>
      </c>
      <c r="G39">
        <v>50</v>
      </c>
    </row>
    <row r="40" spans="1:7" x14ac:dyDescent="0.35">
      <c r="A40" t="s">
        <v>51</v>
      </c>
      <c r="B40">
        <v>7.3800000000000005E-4</v>
      </c>
      <c r="C40" s="27">
        <v>98326</v>
      </c>
      <c r="D40">
        <v>73</v>
      </c>
      <c r="E40" s="27">
        <v>98289</v>
      </c>
      <c r="F40" s="27">
        <v>4825702</v>
      </c>
      <c r="G40">
        <v>49.1</v>
      </c>
    </row>
    <row r="41" spans="1:7" x14ac:dyDescent="0.35">
      <c r="A41" t="s">
        <v>52</v>
      </c>
      <c r="B41">
        <v>7.85E-4</v>
      </c>
      <c r="C41" s="27">
        <v>98253</v>
      </c>
      <c r="D41">
        <v>77</v>
      </c>
      <c r="E41" s="27">
        <v>98214</v>
      </c>
      <c r="F41" s="27">
        <v>4727412</v>
      </c>
      <c r="G41">
        <v>48.1</v>
      </c>
    </row>
    <row r="42" spans="1:7" x14ac:dyDescent="0.35">
      <c r="A42" t="s">
        <v>53</v>
      </c>
      <c r="B42">
        <v>8.4099999999999995E-4</v>
      </c>
      <c r="C42" s="27">
        <v>98176</v>
      </c>
      <c r="D42">
        <v>83</v>
      </c>
      <c r="E42" s="27">
        <v>98135</v>
      </c>
      <c r="F42" s="27">
        <v>4629198</v>
      </c>
      <c r="G42">
        <v>47.2</v>
      </c>
    </row>
    <row r="43" spans="1:7" x14ac:dyDescent="0.35">
      <c r="A43" t="s">
        <v>54</v>
      </c>
      <c r="B43">
        <v>9.0200000000000002E-4</v>
      </c>
      <c r="C43" s="27">
        <v>98093</v>
      </c>
      <c r="D43">
        <v>88</v>
      </c>
      <c r="E43" s="27">
        <v>98049</v>
      </c>
      <c r="F43" s="27">
        <v>4531063</v>
      </c>
      <c r="G43">
        <v>46.2</v>
      </c>
    </row>
    <row r="44" spans="1:7" x14ac:dyDescent="0.35">
      <c r="A44" t="s">
        <v>55</v>
      </c>
      <c r="B44">
        <v>9.7499999999999996E-4</v>
      </c>
      <c r="C44" s="27">
        <v>98005</v>
      </c>
      <c r="D44">
        <v>96</v>
      </c>
      <c r="E44" s="27">
        <v>97957</v>
      </c>
      <c r="F44" s="27">
        <v>4433014</v>
      </c>
      <c r="G44">
        <v>45.2</v>
      </c>
    </row>
    <row r="45" spans="1:7" x14ac:dyDescent="0.35">
      <c r="A45" t="s">
        <v>56</v>
      </c>
      <c r="B45">
        <v>1.0679999999999999E-3</v>
      </c>
      <c r="C45" s="27">
        <v>97909</v>
      </c>
      <c r="D45">
        <v>105</v>
      </c>
      <c r="E45" s="27">
        <v>97857</v>
      </c>
      <c r="F45" s="27">
        <v>4335057</v>
      </c>
      <c r="G45">
        <v>44.3</v>
      </c>
    </row>
    <row r="46" spans="1:7" x14ac:dyDescent="0.35">
      <c r="A46" t="s">
        <v>57</v>
      </c>
      <c r="B46">
        <v>1.1839999999999999E-3</v>
      </c>
      <c r="C46" s="27">
        <v>97805</v>
      </c>
      <c r="D46">
        <v>116</v>
      </c>
      <c r="E46" s="27">
        <v>97747</v>
      </c>
      <c r="F46" s="27">
        <v>4237200</v>
      </c>
      <c r="G46">
        <v>43.3</v>
      </c>
    </row>
    <row r="47" spans="1:7" x14ac:dyDescent="0.35">
      <c r="A47" t="s">
        <v>58</v>
      </c>
      <c r="B47">
        <v>1.315E-3</v>
      </c>
      <c r="C47" s="27">
        <v>97689</v>
      </c>
      <c r="D47">
        <v>128</v>
      </c>
      <c r="E47" s="27">
        <v>97625</v>
      </c>
      <c r="F47" s="27">
        <v>4139453</v>
      </c>
      <c r="G47">
        <v>42.4</v>
      </c>
    </row>
    <row r="48" spans="1:7" x14ac:dyDescent="0.35">
      <c r="A48" t="s">
        <v>59</v>
      </c>
      <c r="B48">
        <v>1.4480000000000001E-3</v>
      </c>
      <c r="C48" s="27">
        <v>97561</v>
      </c>
      <c r="D48">
        <v>141</v>
      </c>
      <c r="E48" s="27">
        <v>97490</v>
      </c>
      <c r="F48" s="27">
        <v>4041829</v>
      </c>
      <c r="G48">
        <v>41.4</v>
      </c>
    </row>
    <row r="49" spans="1:7" x14ac:dyDescent="0.35">
      <c r="A49" t="s">
        <v>60</v>
      </c>
      <c r="B49">
        <v>1.583E-3</v>
      </c>
      <c r="C49" s="27">
        <v>97419</v>
      </c>
      <c r="D49">
        <v>154</v>
      </c>
      <c r="E49" s="27">
        <v>97342</v>
      </c>
      <c r="F49" s="27">
        <v>3944339</v>
      </c>
      <c r="G49">
        <v>40.5</v>
      </c>
    </row>
    <row r="50" spans="1:7" x14ac:dyDescent="0.35">
      <c r="A50" t="s">
        <v>61</v>
      </c>
      <c r="B50">
        <v>1.7290000000000001E-3</v>
      </c>
      <c r="C50" s="27">
        <v>97265</v>
      </c>
      <c r="D50">
        <v>168</v>
      </c>
      <c r="E50" s="27">
        <v>97181</v>
      </c>
      <c r="F50" s="27">
        <v>3846997</v>
      </c>
      <c r="G50">
        <v>39.6</v>
      </c>
    </row>
    <row r="51" spans="1:7" x14ac:dyDescent="0.35">
      <c r="A51" t="s">
        <v>62</v>
      </c>
      <c r="B51">
        <v>1.8890000000000001E-3</v>
      </c>
      <c r="C51" s="27">
        <v>97097</v>
      </c>
      <c r="D51">
        <v>183</v>
      </c>
      <c r="E51" s="27">
        <v>97005</v>
      </c>
      <c r="F51" s="27">
        <v>3749816</v>
      </c>
      <c r="G51">
        <v>38.6</v>
      </c>
    </row>
    <row r="52" spans="1:7" x14ac:dyDescent="0.35">
      <c r="A52" t="s">
        <v>63</v>
      </c>
      <c r="B52">
        <v>2.0639999999999999E-3</v>
      </c>
      <c r="C52" s="27">
        <v>96913</v>
      </c>
      <c r="D52">
        <v>200</v>
      </c>
      <c r="E52" s="27">
        <v>96813</v>
      </c>
      <c r="F52" s="27">
        <v>3652811</v>
      </c>
      <c r="G52">
        <v>37.700000000000003</v>
      </c>
    </row>
    <row r="53" spans="1:7" x14ac:dyDescent="0.35">
      <c r="A53" t="s">
        <v>64</v>
      </c>
      <c r="B53">
        <v>2.2520000000000001E-3</v>
      </c>
      <c r="C53" s="27">
        <v>96713</v>
      </c>
      <c r="D53">
        <v>218</v>
      </c>
      <c r="E53" s="27">
        <v>96604</v>
      </c>
      <c r="F53" s="27">
        <v>3555997</v>
      </c>
      <c r="G53">
        <v>36.799999999999997</v>
      </c>
    </row>
    <row r="54" spans="1:7" x14ac:dyDescent="0.35">
      <c r="A54" t="s">
        <v>65</v>
      </c>
      <c r="B54">
        <v>2.4459999999999998E-3</v>
      </c>
      <c r="C54" s="27">
        <v>96496</v>
      </c>
      <c r="D54">
        <v>236</v>
      </c>
      <c r="E54" s="27">
        <v>96378</v>
      </c>
      <c r="F54" s="27">
        <v>3459393</v>
      </c>
      <c r="G54">
        <v>35.9</v>
      </c>
    </row>
    <row r="55" spans="1:7" x14ac:dyDescent="0.35">
      <c r="A55" t="s">
        <v>66</v>
      </c>
      <c r="B55">
        <v>2.6440000000000001E-3</v>
      </c>
      <c r="C55" s="27">
        <v>96260</v>
      </c>
      <c r="D55">
        <v>254</v>
      </c>
      <c r="E55" s="27">
        <v>96132</v>
      </c>
      <c r="F55" s="27">
        <v>3363015</v>
      </c>
      <c r="G55">
        <v>34.9</v>
      </c>
    </row>
    <row r="56" spans="1:7" x14ac:dyDescent="0.35">
      <c r="A56" t="s">
        <v>67</v>
      </c>
      <c r="B56">
        <v>2.8440000000000002E-3</v>
      </c>
      <c r="C56" s="27">
        <v>96005</v>
      </c>
      <c r="D56">
        <v>273</v>
      </c>
      <c r="E56" s="27">
        <v>95869</v>
      </c>
      <c r="F56" s="27">
        <v>3266883</v>
      </c>
      <c r="G56">
        <v>34</v>
      </c>
    </row>
    <row r="57" spans="1:7" x14ac:dyDescent="0.35">
      <c r="A57" t="s">
        <v>68</v>
      </c>
      <c r="B57">
        <v>3.0530000000000002E-3</v>
      </c>
      <c r="C57" s="27">
        <v>95732</v>
      </c>
      <c r="D57">
        <v>292</v>
      </c>
      <c r="E57" s="27">
        <v>95586</v>
      </c>
      <c r="F57" s="27">
        <v>3171015</v>
      </c>
      <c r="G57">
        <v>33.1</v>
      </c>
    </row>
    <row r="58" spans="1:7" x14ac:dyDescent="0.35">
      <c r="A58" t="s">
        <v>69</v>
      </c>
      <c r="B58">
        <v>3.2810000000000001E-3</v>
      </c>
      <c r="C58" s="27">
        <v>95440</v>
      </c>
      <c r="D58">
        <v>313</v>
      </c>
      <c r="E58" s="27">
        <v>95283</v>
      </c>
      <c r="F58" s="27">
        <v>3075429</v>
      </c>
      <c r="G58">
        <v>32.200000000000003</v>
      </c>
    </row>
    <row r="59" spans="1:7" x14ac:dyDescent="0.35">
      <c r="A59" t="s">
        <v>70</v>
      </c>
      <c r="B59">
        <v>3.5339999999999998E-3</v>
      </c>
      <c r="C59" s="27">
        <v>95127</v>
      </c>
      <c r="D59">
        <v>336</v>
      </c>
      <c r="E59" s="27">
        <v>94959</v>
      </c>
      <c r="F59" s="27">
        <v>2980145</v>
      </c>
      <c r="G59">
        <v>31.3</v>
      </c>
    </row>
    <row r="60" spans="1:7" x14ac:dyDescent="0.35">
      <c r="A60" t="s">
        <v>71</v>
      </c>
      <c r="B60">
        <v>3.8059999999999999E-3</v>
      </c>
      <c r="C60" s="27">
        <v>94791</v>
      </c>
      <c r="D60">
        <v>361</v>
      </c>
      <c r="E60" s="27">
        <v>94610</v>
      </c>
      <c r="F60" s="27">
        <v>2885187</v>
      </c>
      <c r="G60">
        <v>30.4</v>
      </c>
    </row>
    <row r="61" spans="1:7" x14ac:dyDescent="0.35">
      <c r="A61" t="s">
        <v>72</v>
      </c>
      <c r="B61">
        <v>4.0930000000000003E-3</v>
      </c>
      <c r="C61" s="27">
        <v>94430</v>
      </c>
      <c r="D61">
        <v>386</v>
      </c>
      <c r="E61" s="27">
        <v>94237</v>
      </c>
      <c r="F61" s="27">
        <v>2790577</v>
      </c>
      <c r="G61">
        <v>29.6</v>
      </c>
    </row>
    <row r="62" spans="1:7" x14ac:dyDescent="0.35">
      <c r="A62" t="s">
        <v>73</v>
      </c>
      <c r="B62">
        <v>4.3969999999999999E-3</v>
      </c>
      <c r="C62" s="27">
        <v>94043</v>
      </c>
      <c r="D62">
        <v>413</v>
      </c>
      <c r="E62" s="27">
        <v>93837</v>
      </c>
      <c r="F62" s="27">
        <v>2696340</v>
      </c>
      <c r="G62">
        <v>28.7</v>
      </c>
    </row>
    <row r="63" spans="1:7" x14ac:dyDescent="0.35">
      <c r="A63" t="s">
        <v>74</v>
      </c>
      <c r="B63">
        <v>4.7169999999999998E-3</v>
      </c>
      <c r="C63" s="27">
        <v>93630</v>
      </c>
      <c r="D63">
        <v>442</v>
      </c>
      <c r="E63" s="27">
        <v>93409</v>
      </c>
      <c r="F63" s="27">
        <v>2602504</v>
      </c>
      <c r="G63">
        <v>27.8</v>
      </c>
    </row>
    <row r="64" spans="1:7" x14ac:dyDescent="0.35">
      <c r="A64" t="s">
        <v>75</v>
      </c>
      <c r="B64">
        <v>5.0689999999999997E-3</v>
      </c>
      <c r="C64" s="27">
        <v>93188</v>
      </c>
      <c r="D64">
        <v>472</v>
      </c>
      <c r="E64" s="27">
        <v>92952</v>
      </c>
      <c r="F64" s="27">
        <v>2509095</v>
      </c>
      <c r="G64">
        <v>26.9</v>
      </c>
    </row>
    <row r="65" spans="1:7" x14ac:dyDescent="0.35">
      <c r="A65" t="s">
        <v>76</v>
      </c>
      <c r="B65">
        <v>5.4799999999999996E-3</v>
      </c>
      <c r="C65" s="27">
        <v>92716</v>
      </c>
      <c r="D65">
        <v>508</v>
      </c>
      <c r="E65" s="27">
        <v>92462</v>
      </c>
      <c r="F65" s="27">
        <v>2416143</v>
      </c>
      <c r="G65">
        <v>26.1</v>
      </c>
    </row>
    <row r="66" spans="1:7" x14ac:dyDescent="0.35">
      <c r="A66" t="s">
        <v>77</v>
      </c>
      <c r="B66">
        <v>5.9800000000000001E-3</v>
      </c>
      <c r="C66" s="27">
        <v>92208</v>
      </c>
      <c r="D66">
        <v>551</v>
      </c>
      <c r="E66" s="27">
        <v>91932</v>
      </c>
      <c r="F66" s="27">
        <v>2323681</v>
      </c>
      <c r="G66">
        <v>25.2</v>
      </c>
    </row>
    <row r="67" spans="1:7" x14ac:dyDescent="0.35">
      <c r="A67" t="s">
        <v>78</v>
      </c>
      <c r="B67">
        <v>6.581E-3</v>
      </c>
      <c r="C67" s="27">
        <v>91656</v>
      </c>
      <c r="D67">
        <v>603</v>
      </c>
      <c r="E67" s="27">
        <v>91355</v>
      </c>
      <c r="F67" s="27">
        <v>2231749</v>
      </c>
      <c r="G67">
        <v>24.3</v>
      </c>
    </row>
    <row r="68" spans="1:7" x14ac:dyDescent="0.35">
      <c r="A68" t="s">
        <v>79</v>
      </c>
      <c r="B68">
        <v>7.3049999999999999E-3</v>
      </c>
      <c r="C68" s="27">
        <v>91053</v>
      </c>
      <c r="D68">
        <v>665</v>
      </c>
      <c r="E68" s="27">
        <v>90721</v>
      </c>
      <c r="F68" s="27">
        <v>2140394</v>
      </c>
      <c r="G68">
        <v>23.5</v>
      </c>
    </row>
    <row r="69" spans="1:7" x14ac:dyDescent="0.35">
      <c r="A69" t="s">
        <v>80</v>
      </c>
      <c r="B69">
        <v>8.116E-3</v>
      </c>
      <c r="C69" s="27">
        <v>90388</v>
      </c>
      <c r="D69">
        <v>734</v>
      </c>
      <c r="E69" s="27">
        <v>90021</v>
      </c>
      <c r="F69" s="27">
        <v>2049673</v>
      </c>
      <c r="G69">
        <v>22.7</v>
      </c>
    </row>
    <row r="70" spans="1:7" x14ac:dyDescent="0.35">
      <c r="A70" t="s">
        <v>81</v>
      </c>
      <c r="B70">
        <v>8.9540000000000002E-3</v>
      </c>
      <c r="C70" s="27">
        <v>89654</v>
      </c>
      <c r="D70">
        <v>803</v>
      </c>
      <c r="E70" s="27">
        <v>89253</v>
      </c>
      <c r="F70" s="27">
        <v>1959652</v>
      </c>
      <c r="G70">
        <v>21.9</v>
      </c>
    </row>
    <row r="71" spans="1:7" x14ac:dyDescent="0.35">
      <c r="A71" t="s">
        <v>82</v>
      </c>
      <c r="B71">
        <v>9.7509999999999993E-3</v>
      </c>
      <c r="C71" s="27">
        <v>88852</v>
      </c>
      <c r="D71">
        <v>866</v>
      </c>
      <c r="E71" s="27">
        <v>88418</v>
      </c>
      <c r="F71" s="27">
        <v>1870399</v>
      </c>
      <c r="G71">
        <v>21.1</v>
      </c>
    </row>
    <row r="72" spans="1:7" x14ac:dyDescent="0.35">
      <c r="A72" t="s">
        <v>83</v>
      </c>
      <c r="B72">
        <v>1.0525E-2</v>
      </c>
      <c r="C72" s="27">
        <v>87985</v>
      </c>
      <c r="D72">
        <v>926</v>
      </c>
      <c r="E72" s="27">
        <v>87522</v>
      </c>
      <c r="F72" s="27">
        <v>1781981</v>
      </c>
      <c r="G72">
        <v>20.3</v>
      </c>
    </row>
    <row r="73" spans="1:7" x14ac:dyDescent="0.35">
      <c r="A73" t="s">
        <v>84</v>
      </c>
      <c r="B73">
        <v>1.1372999999999999E-2</v>
      </c>
      <c r="C73" s="27">
        <v>87059</v>
      </c>
      <c r="D73">
        <v>990</v>
      </c>
      <c r="E73" s="27">
        <v>86564</v>
      </c>
      <c r="F73" s="27">
        <v>1694458</v>
      </c>
      <c r="G73">
        <v>19.5</v>
      </c>
    </row>
    <row r="74" spans="1:7" x14ac:dyDescent="0.35">
      <c r="A74" t="s">
        <v>85</v>
      </c>
      <c r="B74">
        <v>1.2244E-2</v>
      </c>
      <c r="C74" s="27">
        <v>86069</v>
      </c>
      <c r="D74" s="27">
        <v>1054</v>
      </c>
      <c r="E74" s="27">
        <v>85542</v>
      </c>
      <c r="F74" s="27">
        <v>1607894</v>
      </c>
      <c r="G74">
        <v>18.7</v>
      </c>
    </row>
    <row r="75" spans="1:7" x14ac:dyDescent="0.35">
      <c r="A75" t="s">
        <v>86</v>
      </c>
      <c r="B75">
        <v>1.3271E-2</v>
      </c>
      <c r="C75" s="27">
        <v>85015</v>
      </c>
      <c r="D75" s="27">
        <v>1128</v>
      </c>
      <c r="E75" s="27">
        <v>84451</v>
      </c>
      <c r="F75" s="27">
        <v>1522352</v>
      </c>
      <c r="G75">
        <v>17.899999999999999</v>
      </c>
    </row>
    <row r="76" spans="1:7" x14ac:dyDescent="0.35">
      <c r="A76" t="s">
        <v>87</v>
      </c>
      <c r="B76">
        <v>1.4473E-2</v>
      </c>
      <c r="C76" s="27">
        <v>83887</v>
      </c>
      <c r="D76" s="27">
        <v>1214</v>
      </c>
      <c r="E76" s="27">
        <v>83280</v>
      </c>
      <c r="F76" s="27">
        <v>1437901</v>
      </c>
      <c r="G76">
        <v>17.100000000000001</v>
      </c>
    </row>
    <row r="77" spans="1:7" x14ac:dyDescent="0.35">
      <c r="A77" t="s">
        <v>88</v>
      </c>
      <c r="B77">
        <v>1.5859000000000002E-2</v>
      </c>
      <c r="C77" s="27">
        <v>82673</v>
      </c>
      <c r="D77" s="27">
        <v>1311</v>
      </c>
      <c r="E77" s="27">
        <v>82017</v>
      </c>
      <c r="F77" s="27">
        <v>1354621</v>
      </c>
      <c r="G77">
        <v>16.399999999999999</v>
      </c>
    </row>
    <row r="78" spans="1:7" x14ac:dyDescent="0.35">
      <c r="A78" t="s">
        <v>89</v>
      </c>
      <c r="B78">
        <v>1.7427000000000002E-2</v>
      </c>
      <c r="C78" s="27">
        <v>81362</v>
      </c>
      <c r="D78" s="27">
        <v>1418</v>
      </c>
      <c r="E78" s="27">
        <v>80653</v>
      </c>
      <c r="F78" s="27">
        <v>1272604</v>
      </c>
      <c r="G78">
        <v>15.6</v>
      </c>
    </row>
    <row r="79" spans="1:7" x14ac:dyDescent="0.35">
      <c r="A79" t="s">
        <v>90</v>
      </c>
      <c r="B79">
        <v>1.9224999999999999E-2</v>
      </c>
      <c r="C79" s="27">
        <v>79944</v>
      </c>
      <c r="D79" s="27">
        <v>1537</v>
      </c>
      <c r="E79" s="27">
        <v>79175</v>
      </c>
      <c r="F79" s="27">
        <v>1191951</v>
      </c>
      <c r="G79">
        <v>14.9</v>
      </c>
    </row>
    <row r="80" spans="1:7" x14ac:dyDescent="0.35">
      <c r="A80" t="s">
        <v>91</v>
      </c>
      <c r="B80">
        <v>2.1307E-2</v>
      </c>
      <c r="C80" s="27">
        <v>78407</v>
      </c>
      <c r="D80" s="27">
        <v>1671</v>
      </c>
      <c r="E80" s="27">
        <v>77572</v>
      </c>
      <c r="F80" s="27">
        <v>1112776</v>
      </c>
      <c r="G80">
        <v>14.2</v>
      </c>
    </row>
    <row r="81" spans="1:7" x14ac:dyDescent="0.35">
      <c r="A81" t="s">
        <v>92</v>
      </c>
      <c r="B81">
        <v>2.3699000000000001E-2</v>
      </c>
      <c r="C81" s="27">
        <v>76736</v>
      </c>
      <c r="D81" s="27">
        <v>1819</v>
      </c>
      <c r="E81" s="27">
        <v>75827</v>
      </c>
      <c r="F81" s="27">
        <v>1035204</v>
      </c>
      <c r="G81">
        <v>13.5</v>
      </c>
    </row>
    <row r="82" spans="1:7" x14ac:dyDescent="0.35">
      <c r="A82" t="s">
        <v>93</v>
      </c>
      <c r="B82">
        <v>2.6426000000000002E-2</v>
      </c>
      <c r="C82" s="27">
        <v>74918</v>
      </c>
      <c r="D82" s="27">
        <v>1980</v>
      </c>
      <c r="E82" s="27">
        <v>73928</v>
      </c>
      <c r="F82" s="27">
        <v>959377</v>
      </c>
      <c r="G82">
        <v>12.8</v>
      </c>
    </row>
    <row r="83" spans="1:7" x14ac:dyDescent="0.35">
      <c r="A83" t="s">
        <v>94</v>
      </c>
      <c r="B83">
        <v>2.9534000000000001E-2</v>
      </c>
      <c r="C83" s="27">
        <v>72938</v>
      </c>
      <c r="D83" s="27">
        <v>2154</v>
      </c>
      <c r="E83" s="27">
        <v>71861</v>
      </c>
      <c r="F83" s="27">
        <v>885449</v>
      </c>
      <c r="G83">
        <v>12.1</v>
      </c>
    </row>
    <row r="84" spans="1:7" x14ac:dyDescent="0.35">
      <c r="A84" t="s">
        <v>95</v>
      </c>
      <c r="B84">
        <v>3.2896000000000002E-2</v>
      </c>
      <c r="C84" s="27">
        <v>70784</v>
      </c>
      <c r="D84" s="27">
        <v>2328</v>
      </c>
      <c r="E84" s="27">
        <v>69620</v>
      </c>
      <c r="F84" s="27">
        <v>813589</v>
      </c>
      <c r="G84">
        <v>11.5</v>
      </c>
    </row>
    <row r="85" spans="1:7" x14ac:dyDescent="0.35">
      <c r="A85" t="s">
        <v>96</v>
      </c>
      <c r="B85">
        <v>3.6625999999999999E-2</v>
      </c>
      <c r="C85" s="27">
        <v>68455</v>
      </c>
      <c r="D85" s="27">
        <v>2507</v>
      </c>
      <c r="E85" s="27">
        <v>67202</v>
      </c>
      <c r="F85" s="27">
        <v>743969</v>
      </c>
      <c r="G85">
        <v>10.9</v>
      </c>
    </row>
    <row r="86" spans="1:7" x14ac:dyDescent="0.35">
      <c r="A86" t="s">
        <v>97</v>
      </c>
      <c r="B86">
        <v>4.0760999999999999E-2</v>
      </c>
      <c r="C86" s="27">
        <v>65948</v>
      </c>
      <c r="D86" s="27">
        <v>2688</v>
      </c>
      <c r="E86" s="27">
        <v>64604</v>
      </c>
      <c r="F86" s="27">
        <v>676767</v>
      </c>
      <c r="G86">
        <v>10.3</v>
      </c>
    </row>
    <row r="87" spans="1:7" x14ac:dyDescent="0.35">
      <c r="A87" t="s">
        <v>98</v>
      </c>
      <c r="B87">
        <v>4.5340999999999999E-2</v>
      </c>
      <c r="C87" s="27">
        <v>63260</v>
      </c>
      <c r="D87" s="27">
        <v>2868</v>
      </c>
      <c r="E87" s="27">
        <v>61826</v>
      </c>
      <c r="F87" s="27">
        <v>612163</v>
      </c>
      <c r="G87">
        <v>9.6999999999999993</v>
      </c>
    </row>
    <row r="88" spans="1:7" x14ac:dyDescent="0.35">
      <c r="A88" t="s">
        <v>99</v>
      </c>
      <c r="B88">
        <v>5.0409000000000002E-2</v>
      </c>
      <c r="C88" s="27">
        <v>60392</v>
      </c>
      <c r="D88" s="27">
        <v>3044</v>
      </c>
      <c r="E88" s="27">
        <v>58870</v>
      </c>
      <c r="F88" s="27">
        <v>550338</v>
      </c>
      <c r="G88">
        <v>9.1</v>
      </c>
    </row>
    <row r="89" spans="1:7" x14ac:dyDescent="0.35">
      <c r="A89" t="s">
        <v>100</v>
      </c>
      <c r="B89">
        <v>5.6009999999999997E-2</v>
      </c>
      <c r="C89" s="27">
        <v>57347</v>
      </c>
      <c r="D89" s="27">
        <v>3212</v>
      </c>
      <c r="E89" s="27">
        <v>55741</v>
      </c>
      <c r="F89" s="27">
        <v>491468</v>
      </c>
      <c r="G89">
        <v>8.6</v>
      </c>
    </row>
    <row r="90" spans="1:7" x14ac:dyDescent="0.35">
      <c r="A90" t="s">
        <v>101</v>
      </c>
      <c r="B90">
        <v>6.2192999999999998E-2</v>
      </c>
      <c r="C90" s="27">
        <v>54135</v>
      </c>
      <c r="D90" s="27">
        <v>3367</v>
      </c>
      <c r="E90" s="27">
        <v>52452</v>
      </c>
      <c r="F90" s="27">
        <v>435727</v>
      </c>
      <c r="G90">
        <v>8</v>
      </c>
    </row>
    <row r="91" spans="1:7" x14ac:dyDescent="0.35">
      <c r="A91" t="s">
        <v>102</v>
      </c>
      <c r="B91">
        <v>6.9008E-2</v>
      </c>
      <c r="C91" s="27">
        <v>50769</v>
      </c>
      <c r="D91" s="27">
        <v>3503</v>
      </c>
      <c r="E91" s="27">
        <v>49017</v>
      </c>
      <c r="F91" s="27">
        <v>383275</v>
      </c>
      <c r="G91">
        <v>7.5</v>
      </c>
    </row>
    <row r="92" spans="1:7" x14ac:dyDescent="0.35">
      <c r="A92" t="s">
        <v>103</v>
      </c>
      <c r="B92">
        <v>7.6508999999999994E-2</v>
      </c>
      <c r="C92" s="27">
        <v>47265</v>
      </c>
      <c r="D92" s="27">
        <v>3616</v>
      </c>
      <c r="E92" s="27">
        <v>45457</v>
      </c>
      <c r="F92" s="27">
        <v>334258</v>
      </c>
      <c r="G92">
        <v>7.1</v>
      </c>
    </row>
    <row r="93" spans="1:7" x14ac:dyDescent="0.35">
      <c r="A93" t="s">
        <v>104</v>
      </c>
      <c r="B93">
        <v>8.4751000000000007E-2</v>
      </c>
      <c r="C93" s="27">
        <v>43649</v>
      </c>
      <c r="D93" s="27">
        <v>3699</v>
      </c>
      <c r="E93" s="27">
        <v>41799</v>
      </c>
      <c r="F93" s="27">
        <v>288801</v>
      </c>
      <c r="G93">
        <v>6.6</v>
      </c>
    </row>
    <row r="94" spans="1:7" x14ac:dyDescent="0.35">
      <c r="A94" t="s">
        <v>105</v>
      </c>
      <c r="B94">
        <v>9.3790999999999999E-2</v>
      </c>
      <c r="C94" s="27">
        <v>39950</v>
      </c>
      <c r="D94" s="27">
        <v>3747</v>
      </c>
      <c r="E94" s="27">
        <v>38076</v>
      </c>
      <c r="F94" s="27">
        <v>247001</v>
      </c>
      <c r="G94">
        <v>6.2</v>
      </c>
    </row>
    <row r="95" spans="1:7" x14ac:dyDescent="0.35">
      <c r="A95" t="s">
        <v>106</v>
      </c>
      <c r="B95">
        <v>0.103686</v>
      </c>
      <c r="C95" s="27">
        <v>36203</v>
      </c>
      <c r="D95" s="27">
        <v>3754</v>
      </c>
      <c r="E95" s="27">
        <v>34326</v>
      </c>
      <c r="F95" s="27">
        <v>208925</v>
      </c>
      <c r="G95">
        <v>5.8</v>
      </c>
    </row>
    <row r="96" spans="1:7" x14ac:dyDescent="0.35">
      <c r="A96" t="s">
        <v>107</v>
      </c>
      <c r="B96">
        <v>0.114492</v>
      </c>
      <c r="C96" s="27">
        <v>32449</v>
      </c>
      <c r="D96" s="27">
        <v>3715</v>
      </c>
      <c r="E96" s="27">
        <v>30591</v>
      </c>
      <c r="F96" s="27">
        <v>174599</v>
      </c>
      <c r="G96">
        <v>5.4</v>
      </c>
    </row>
    <row r="97" spans="1:7" x14ac:dyDescent="0.35">
      <c r="A97" t="s">
        <v>108</v>
      </c>
      <c r="B97">
        <v>0.12626699999999999</v>
      </c>
      <c r="C97" s="27">
        <v>28734</v>
      </c>
      <c r="D97" s="27">
        <v>3628</v>
      </c>
      <c r="E97" s="27">
        <v>26920</v>
      </c>
      <c r="F97" s="27">
        <v>144008</v>
      </c>
      <c r="G97">
        <v>5</v>
      </c>
    </row>
    <row r="98" spans="1:7" x14ac:dyDescent="0.35">
      <c r="A98" t="s">
        <v>109</v>
      </c>
      <c r="B98">
        <v>0.13906199999999999</v>
      </c>
      <c r="C98" s="27">
        <v>25106</v>
      </c>
      <c r="D98" s="27">
        <v>3491</v>
      </c>
      <c r="E98" s="27">
        <v>23360</v>
      </c>
      <c r="F98" s="27">
        <v>117088</v>
      </c>
      <c r="G98">
        <v>4.7</v>
      </c>
    </row>
    <row r="99" spans="1:7" x14ac:dyDescent="0.35">
      <c r="A99" t="s">
        <v>110</v>
      </c>
      <c r="B99">
        <v>0.15292700000000001</v>
      </c>
      <c r="C99" s="27">
        <v>21615</v>
      </c>
      <c r="D99" s="27">
        <v>3305</v>
      </c>
      <c r="E99" s="27">
        <v>19962</v>
      </c>
      <c r="F99" s="27">
        <v>93728</v>
      </c>
      <c r="G99">
        <v>4.3</v>
      </c>
    </row>
    <row r="100" spans="1:7" x14ac:dyDescent="0.35">
      <c r="A100" t="s">
        <v>111</v>
      </c>
      <c r="B100">
        <v>0.167905</v>
      </c>
      <c r="C100" s="27">
        <v>18309</v>
      </c>
      <c r="D100" s="27">
        <v>3074</v>
      </c>
      <c r="E100" s="27">
        <v>16772</v>
      </c>
      <c r="F100" s="27">
        <v>73766</v>
      </c>
      <c r="G100">
        <v>4</v>
      </c>
    </row>
    <row r="101" spans="1:7" x14ac:dyDescent="0.35">
      <c r="A101" t="s">
        <v>112</v>
      </c>
      <c r="B101">
        <v>0.184031</v>
      </c>
      <c r="C101" s="27">
        <v>15235</v>
      </c>
      <c r="D101" s="27">
        <v>2804</v>
      </c>
      <c r="E101" s="27">
        <v>13833</v>
      </c>
      <c r="F101" s="27">
        <v>56994</v>
      </c>
      <c r="G101">
        <v>3.7</v>
      </c>
    </row>
    <row r="102" spans="1:7" x14ac:dyDescent="0.35">
      <c r="A102" t="s">
        <v>113</v>
      </c>
      <c r="B102">
        <v>0.20133100000000001</v>
      </c>
      <c r="C102" s="27">
        <v>12431</v>
      </c>
      <c r="D102" s="27">
        <v>2503</v>
      </c>
      <c r="E102" s="27">
        <v>11180</v>
      </c>
      <c r="F102" s="27">
        <v>43161</v>
      </c>
      <c r="G102">
        <v>3.5</v>
      </c>
    </row>
    <row r="103" spans="1:7" x14ac:dyDescent="0.35">
      <c r="A103" t="s">
        <v>114</v>
      </c>
      <c r="B103">
        <v>0.21981899999999999</v>
      </c>
      <c r="C103" s="27">
        <v>9928</v>
      </c>
      <c r="D103" s="27">
        <v>2182</v>
      </c>
      <c r="E103" s="27">
        <v>8837</v>
      </c>
      <c r="F103" s="27">
        <v>31981</v>
      </c>
      <c r="G103">
        <v>3.2</v>
      </c>
    </row>
    <row r="104" spans="1:7" x14ac:dyDescent="0.35">
      <c r="A104" t="s">
        <v>115</v>
      </c>
      <c r="B104">
        <v>0.23949599999999999</v>
      </c>
      <c r="C104" s="27">
        <v>7746</v>
      </c>
      <c r="D104" s="27">
        <v>1855</v>
      </c>
      <c r="E104" s="27">
        <v>6818</v>
      </c>
      <c r="F104" s="27">
        <v>23144</v>
      </c>
      <c r="G104">
        <v>3</v>
      </c>
    </row>
    <row r="105" spans="1:7" x14ac:dyDescent="0.35">
      <c r="A105" t="s">
        <v>116</v>
      </c>
      <c r="B105">
        <v>0.260347</v>
      </c>
      <c r="C105" s="27">
        <v>5891</v>
      </c>
      <c r="D105" s="27">
        <v>1534</v>
      </c>
      <c r="E105" s="27">
        <v>5124</v>
      </c>
      <c r="F105" s="27">
        <v>16326</v>
      </c>
      <c r="G105">
        <v>2.8</v>
      </c>
    </row>
    <row r="106" spans="1:7" x14ac:dyDescent="0.35">
      <c r="A106" t="s">
        <v>117</v>
      </c>
      <c r="B106">
        <v>0.28233900000000001</v>
      </c>
      <c r="C106" s="27">
        <v>4357</v>
      </c>
      <c r="D106" s="27">
        <v>1230</v>
      </c>
      <c r="E106" s="27">
        <v>3742</v>
      </c>
      <c r="F106" s="27">
        <v>11202</v>
      </c>
      <c r="G106">
        <v>2.6</v>
      </c>
    </row>
    <row r="107" spans="1:7" x14ac:dyDescent="0.35">
      <c r="A107" t="s">
        <v>118</v>
      </c>
      <c r="B107">
        <v>0.305421</v>
      </c>
      <c r="C107" s="27">
        <v>3127</v>
      </c>
      <c r="D107">
        <v>955</v>
      </c>
      <c r="E107" s="27">
        <v>2649</v>
      </c>
      <c r="F107" s="27">
        <v>7460</v>
      </c>
      <c r="G107">
        <v>2.4</v>
      </c>
    </row>
    <row r="108" spans="1:7" x14ac:dyDescent="0.35">
      <c r="A108" t="s">
        <v>119</v>
      </c>
      <c r="B108">
        <v>1</v>
      </c>
      <c r="C108" s="27">
        <v>2172</v>
      </c>
      <c r="D108" s="27">
        <v>2172</v>
      </c>
      <c r="E108" s="27">
        <v>4810</v>
      </c>
      <c r="F108" s="27">
        <v>4810</v>
      </c>
      <c r="G108">
        <v>2.2000000000000002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9A20-7FF7-457D-A189-B6E529DACA80}">
  <dimension ref="A1:J108"/>
  <sheetViews>
    <sheetView workbookViewId="0">
      <selection activeCell="I9" sqref="I9"/>
    </sheetView>
  </sheetViews>
  <sheetFormatPr defaultRowHeight="15.5" x14ac:dyDescent="0.35"/>
  <cols>
    <col min="9" max="9" width="15.07421875" bestFit="1" customWidth="1"/>
    <col min="10" max="10" width="10.921875" bestFit="1" customWidth="1"/>
  </cols>
  <sheetData>
    <row r="1" spans="1:10" x14ac:dyDescent="0.35">
      <c r="A1" t="s">
        <v>130</v>
      </c>
    </row>
    <row r="3" spans="1:10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</v>
      </c>
    </row>
    <row r="4" spans="1:10" x14ac:dyDescent="0.35">
      <c r="B4" t="s">
        <v>6</v>
      </c>
      <c r="C4" t="s">
        <v>3</v>
      </c>
      <c r="D4" t="s">
        <v>7</v>
      </c>
      <c r="E4" t="s">
        <v>8</v>
      </c>
      <c r="F4" t="s">
        <v>9</v>
      </c>
      <c r="G4" t="s">
        <v>10</v>
      </c>
    </row>
    <row r="5" spans="1:10" x14ac:dyDescent="0.35">
      <c r="B5" t="s">
        <v>11</v>
      </c>
      <c r="C5" t="s">
        <v>12</v>
      </c>
      <c r="D5" t="s">
        <v>11</v>
      </c>
      <c r="E5" t="s">
        <v>11</v>
      </c>
      <c r="F5" t="s">
        <v>13</v>
      </c>
      <c r="G5" t="s">
        <v>14</v>
      </c>
    </row>
    <row r="6" spans="1:10" x14ac:dyDescent="0.35">
      <c r="B6" t="s">
        <v>15</v>
      </c>
      <c r="C6" t="s">
        <v>16</v>
      </c>
      <c r="D6" t="s">
        <v>15</v>
      </c>
      <c r="E6" t="s">
        <v>15</v>
      </c>
      <c r="F6" t="s">
        <v>16</v>
      </c>
      <c r="G6" t="s">
        <v>17</v>
      </c>
    </row>
    <row r="7" spans="1:10" x14ac:dyDescent="0.35">
      <c r="A7" t="s">
        <v>18</v>
      </c>
      <c r="B7" t="s">
        <v>131</v>
      </c>
      <c r="C7" t="s">
        <v>129</v>
      </c>
      <c r="D7" t="s">
        <v>132</v>
      </c>
      <c r="E7" t="s">
        <v>133</v>
      </c>
      <c r="F7" t="s">
        <v>134</v>
      </c>
      <c r="G7" t="s">
        <v>135</v>
      </c>
      <c r="H7" s="1" t="s">
        <v>128</v>
      </c>
      <c r="I7" s="1" t="s">
        <v>127</v>
      </c>
      <c r="J7" s="25" t="s">
        <v>168</v>
      </c>
    </row>
    <row r="8" spans="1:10" x14ac:dyDescent="0.35">
      <c r="A8" t="s">
        <v>19</v>
      </c>
      <c r="B8">
        <v>7.5669999999999999E-3</v>
      </c>
      <c r="C8" s="27">
        <v>100000</v>
      </c>
      <c r="D8">
        <v>757</v>
      </c>
      <c r="E8" s="27">
        <v>99338</v>
      </c>
      <c r="F8" s="27">
        <v>7485717</v>
      </c>
      <c r="G8">
        <v>74.900000000000006</v>
      </c>
      <c r="H8" s="1">
        <v>30</v>
      </c>
      <c r="I8" s="1"/>
      <c r="J8" s="32">
        <f ca="1">SUM(INDIRECT("D"&amp;((ROW(A8)-8)*5+8)&amp;":D"&amp;((ROW(A8)-8)*5+12)))/SUM(INDIRECT("E"&amp;((ROW(A8)-8)*5+8)&amp;":E"&amp;((ROW(A8)-8)*5+12)))</f>
        <v>1.7923531641384205E-3</v>
      </c>
    </row>
    <row r="9" spans="1:10" x14ac:dyDescent="0.35">
      <c r="A9" s="28">
        <v>45689</v>
      </c>
      <c r="B9">
        <v>5.1500000000000005E-4</v>
      </c>
      <c r="C9" s="27">
        <v>99243</v>
      </c>
      <c r="D9">
        <v>51</v>
      </c>
      <c r="E9" s="27">
        <v>99218</v>
      </c>
      <c r="F9" s="27">
        <v>7386379</v>
      </c>
      <c r="G9">
        <v>74.400000000000006</v>
      </c>
      <c r="H9" s="1">
        <v>35</v>
      </c>
      <c r="I9" s="26">
        <f>C42/C38</f>
        <v>0.99417059756524606</v>
      </c>
      <c r="J9" s="32">
        <f t="shared" ref="J9:J28" ca="1" si="0">SUM(INDIRECT("D"&amp;((ROW(A9)-8)*5+8)&amp;":D"&amp;((ROW(A9)-8)*5+12)))/SUM(INDIRECT("E"&amp;((ROW(A9)-8)*5+8)&amp;":E"&amp;((ROW(A9)-8)*5+12)))</f>
        <v>1.5544815501209266E-4</v>
      </c>
    </row>
    <row r="10" spans="1:10" x14ac:dyDescent="0.35">
      <c r="A10" s="28">
        <v>45718</v>
      </c>
      <c r="B10">
        <v>3.5599999999999998E-4</v>
      </c>
      <c r="C10" s="27">
        <v>99192</v>
      </c>
      <c r="D10">
        <v>35</v>
      </c>
      <c r="E10" s="27">
        <v>99175</v>
      </c>
      <c r="F10" s="27">
        <v>7287162</v>
      </c>
      <c r="G10">
        <v>73.5</v>
      </c>
      <c r="H10" s="1">
        <v>40</v>
      </c>
      <c r="I10" s="26">
        <f>C48/C43</f>
        <v>0.99059931933261391</v>
      </c>
      <c r="J10" s="32">
        <f t="shared" ca="1" si="0"/>
        <v>2.121267831276377E-4</v>
      </c>
    </row>
    <row r="11" spans="1:10" x14ac:dyDescent="0.35">
      <c r="A11" s="28">
        <v>45750</v>
      </c>
      <c r="B11">
        <v>2.5599999999999999E-4</v>
      </c>
      <c r="C11" s="27">
        <v>99157</v>
      </c>
      <c r="D11">
        <v>25</v>
      </c>
      <c r="E11" s="27">
        <v>99144</v>
      </c>
      <c r="F11" s="27">
        <v>7187987</v>
      </c>
      <c r="G11">
        <v>72.5</v>
      </c>
      <c r="H11" s="1">
        <v>45</v>
      </c>
      <c r="I11" s="26">
        <f>C53/C48</f>
        <v>0.9854823504765895</v>
      </c>
      <c r="J11" s="32">
        <f t="shared" ca="1" si="0"/>
        <v>9.1562477210666623E-4</v>
      </c>
    </row>
    <row r="12" spans="1:10" x14ac:dyDescent="0.35">
      <c r="A12" s="28">
        <v>45781</v>
      </c>
      <c r="B12">
        <v>2.0799999999999999E-4</v>
      </c>
      <c r="C12" s="27">
        <v>99132</v>
      </c>
      <c r="D12">
        <v>21</v>
      </c>
      <c r="E12" s="27">
        <v>99121</v>
      </c>
      <c r="F12" s="27">
        <v>7088843</v>
      </c>
      <c r="G12">
        <v>71.5</v>
      </c>
      <c r="H12" s="1">
        <v>50</v>
      </c>
      <c r="I12" s="26">
        <f>C58/C53</f>
        <v>0.97799838442243103</v>
      </c>
      <c r="J12" s="32">
        <f t="shared" ca="1" si="0"/>
        <v>1.4389017063010036E-3</v>
      </c>
    </row>
    <row r="13" spans="1:10" x14ac:dyDescent="0.35">
      <c r="A13" s="28">
        <v>45813</v>
      </c>
      <c r="B13">
        <v>1.8900000000000001E-4</v>
      </c>
      <c r="C13" s="27">
        <v>99111</v>
      </c>
      <c r="D13">
        <v>19</v>
      </c>
      <c r="E13" s="27">
        <v>99101</v>
      </c>
      <c r="F13" s="27">
        <v>6989722</v>
      </c>
      <c r="G13">
        <v>70.5</v>
      </c>
      <c r="H13" s="1">
        <v>55</v>
      </c>
      <c r="I13" s="26">
        <f>C63/C58</f>
        <v>0.9671137000891169</v>
      </c>
      <c r="J13" s="32">
        <f t="shared" ca="1" si="0"/>
        <v>1.3876800289031579E-3</v>
      </c>
    </row>
    <row r="14" spans="1:10" x14ac:dyDescent="0.35">
      <c r="A14" s="28">
        <v>45844</v>
      </c>
      <c r="B14">
        <v>1.75E-4</v>
      </c>
      <c r="C14" s="27">
        <v>99092</v>
      </c>
      <c r="D14">
        <v>17</v>
      </c>
      <c r="E14" s="27">
        <v>99083</v>
      </c>
      <c r="F14" s="27">
        <v>6890620</v>
      </c>
      <c r="G14">
        <v>69.5</v>
      </c>
      <c r="H14" s="1">
        <v>60</v>
      </c>
      <c r="I14" s="26">
        <f>C68/C63</f>
        <v>0.9544770081359284</v>
      </c>
      <c r="J14" s="32">
        <f t="shared" ca="1" si="0"/>
        <v>1.4843512578739872E-3</v>
      </c>
    </row>
    <row r="15" spans="1:10" x14ac:dyDescent="0.35">
      <c r="A15" s="28">
        <v>45876</v>
      </c>
      <c r="B15">
        <v>1.6100000000000001E-4</v>
      </c>
      <c r="C15" s="27">
        <v>99075</v>
      </c>
      <c r="D15">
        <v>16</v>
      </c>
      <c r="E15" s="27">
        <v>99067</v>
      </c>
      <c r="F15" s="27">
        <v>6791537</v>
      </c>
      <c r="G15">
        <v>68.5</v>
      </c>
      <c r="H15" s="1">
        <v>65</v>
      </c>
      <c r="I15" s="26">
        <f>C73/C68</f>
        <v>0.93120783639638793</v>
      </c>
      <c r="J15" s="32">
        <f t="shared" ca="1" si="0"/>
        <v>1.8905601227300773E-3</v>
      </c>
    </row>
    <row r="16" spans="1:10" x14ac:dyDescent="0.35">
      <c r="A16" s="28">
        <v>45908</v>
      </c>
      <c r="B16">
        <v>1.3999999999999999E-4</v>
      </c>
      <c r="C16" s="27">
        <v>99059</v>
      </c>
      <c r="D16">
        <v>14</v>
      </c>
      <c r="E16" s="27">
        <v>99052</v>
      </c>
      <c r="F16" s="27">
        <v>6692470</v>
      </c>
      <c r="G16">
        <v>67.599999999999994</v>
      </c>
      <c r="H16" s="1">
        <v>70</v>
      </c>
      <c r="I16" s="26">
        <f>C78/C73</f>
        <v>0.90086479378966799</v>
      </c>
      <c r="J16" s="32">
        <f t="shared" ca="1" si="0"/>
        <v>2.9212321905023042E-3</v>
      </c>
    </row>
    <row r="17" spans="1:10" x14ac:dyDescent="0.35">
      <c r="A17" s="28">
        <v>45939</v>
      </c>
      <c r="B17">
        <v>1.1400000000000001E-4</v>
      </c>
      <c r="C17" s="27">
        <v>99045</v>
      </c>
      <c r="D17">
        <v>11</v>
      </c>
      <c r="E17" s="27">
        <v>99039</v>
      </c>
      <c r="F17" s="27">
        <v>6593418</v>
      </c>
      <c r="G17">
        <v>66.599999999999994</v>
      </c>
      <c r="H17" s="1">
        <v>75</v>
      </c>
      <c r="I17" s="26">
        <f>C83/C78</f>
        <v>0.8469959159614332</v>
      </c>
      <c r="J17" s="32">
        <f t="shared" ca="1" si="0"/>
        <v>4.4461532183061227E-3</v>
      </c>
    </row>
    <row r="18" spans="1:10" x14ac:dyDescent="0.35">
      <c r="A18" s="28">
        <v>45971</v>
      </c>
      <c r="B18">
        <v>9.6000000000000002E-5</v>
      </c>
      <c r="C18" s="27">
        <v>99034</v>
      </c>
      <c r="D18">
        <v>9</v>
      </c>
      <c r="E18" s="27">
        <v>99029</v>
      </c>
      <c r="F18" s="27">
        <v>6494379</v>
      </c>
      <c r="G18">
        <v>65.599999999999994</v>
      </c>
      <c r="H18" s="1">
        <v>80</v>
      </c>
      <c r="I18" s="26">
        <f>C83/C78</f>
        <v>0.8469959159614332</v>
      </c>
      <c r="J18" s="32">
        <f t="shared" ca="1" si="0"/>
        <v>6.6791491316002139E-3</v>
      </c>
    </row>
    <row r="19" spans="1:10" x14ac:dyDescent="0.35">
      <c r="A19" s="28">
        <v>46002</v>
      </c>
      <c r="B19">
        <v>1.0399999999999999E-4</v>
      </c>
      <c r="C19" s="27">
        <v>99024</v>
      </c>
      <c r="D19">
        <v>10</v>
      </c>
      <c r="E19" s="27">
        <v>99019</v>
      </c>
      <c r="F19" s="27">
        <v>6395350</v>
      </c>
      <c r="G19">
        <v>64.599999999999994</v>
      </c>
      <c r="H19" s="1">
        <v>85</v>
      </c>
      <c r="I19" s="26">
        <f>C88/C83</f>
        <v>0.76041822007920334</v>
      </c>
      <c r="J19" s="32">
        <f t="shared" ca="1" si="0"/>
        <v>9.3057552799996317E-3</v>
      </c>
    </row>
    <row r="20" spans="1:10" x14ac:dyDescent="0.35">
      <c r="A20" s="29">
        <v>41609</v>
      </c>
      <c r="B20">
        <v>1.6000000000000001E-4</v>
      </c>
      <c r="C20" s="27">
        <v>99014</v>
      </c>
      <c r="D20">
        <v>16</v>
      </c>
      <c r="E20" s="27">
        <v>99006</v>
      </c>
      <c r="F20" s="27">
        <v>6296331</v>
      </c>
      <c r="G20">
        <v>63.6</v>
      </c>
      <c r="H20" s="1">
        <v>90</v>
      </c>
      <c r="I20" s="26">
        <f>C93/C88</f>
        <v>0.638281181905343</v>
      </c>
      <c r="J20" s="32">
        <f t="shared" ca="1" si="0"/>
        <v>1.4220835483211481E-2</v>
      </c>
    </row>
    <row r="21" spans="1:10" x14ac:dyDescent="0.35">
      <c r="A21" t="s">
        <v>32</v>
      </c>
      <c r="B21">
        <v>2.7500000000000002E-4</v>
      </c>
      <c r="C21" s="27">
        <v>98998</v>
      </c>
      <c r="D21">
        <v>27</v>
      </c>
      <c r="E21" s="27">
        <v>98984</v>
      </c>
      <c r="F21" s="27">
        <v>6197325</v>
      </c>
      <c r="G21">
        <v>62.6</v>
      </c>
      <c r="H21" s="1">
        <v>95</v>
      </c>
      <c r="I21" s="26">
        <f>C98/C93</f>
        <v>0.48286221493923254</v>
      </c>
      <c r="J21" s="32">
        <f t="shared" ca="1" si="0"/>
        <v>2.0807294361783149E-2</v>
      </c>
    </row>
    <row r="22" spans="1:10" x14ac:dyDescent="0.35">
      <c r="A22" t="s">
        <v>33</v>
      </c>
      <c r="B22">
        <v>4.35E-4</v>
      </c>
      <c r="C22" s="27">
        <v>98971</v>
      </c>
      <c r="D22">
        <v>43</v>
      </c>
      <c r="E22" s="27">
        <v>98949</v>
      </c>
      <c r="F22" s="27">
        <v>6098341</v>
      </c>
      <c r="G22">
        <v>61.6</v>
      </c>
      <c r="H22" s="1">
        <v>100</v>
      </c>
      <c r="I22" s="26">
        <f>C103/C98</f>
        <v>0.3130656108597285</v>
      </c>
      <c r="J22" s="32">
        <f t="shared" ca="1" si="0"/>
        <v>3.2990745280335083E-2</v>
      </c>
    </row>
    <row r="23" spans="1:10" x14ac:dyDescent="0.35">
      <c r="A23" t="s">
        <v>34</v>
      </c>
      <c r="B23">
        <v>6.0899999999999995E-4</v>
      </c>
      <c r="C23" s="27">
        <v>98928</v>
      </c>
      <c r="D23">
        <v>60</v>
      </c>
      <c r="E23" s="27">
        <v>98898</v>
      </c>
      <c r="F23" s="27">
        <v>5999391</v>
      </c>
      <c r="G23">
        <v>60.6</v>
      </c>
      <c r="H23" s="1">
        <v>105</v>
      </c>
      <c r="I23" s="26">
        <f>C108/C103</f>
        <v>0.16373080397470641</v>
      </c>
      <c r="J23" s="32">
        <f t="shared" ca="1" si="0"/>
        <v>5.4172427100076054E-2</v>
      </c>
    </row>
    <row r="24" spans="1:10" x14ac:dyDescent="0.35">
      <c r="A24" t="s">
        <v>35</v>
      </c>
      <c r="B24">
        <v>7.7499999999999997E-4</v>
      </c>
      <c r="C24" s="27">
        <v>98868</v>
      </c>
      <c r="D24">
        <v>77</v>
      </c>
      <c r="E24" s="27">
        <v>98829</v>
      </c>
      <c r="F24" s="27">
        <v>5900494</v>
      </c>
      <c r="G24">
        <v>59.7</v>
      </c>
      <c r="J24" s="32">
        <f t="shared" ca="1" si="0"/>
        <v>8.818388997200427E-2</v>
      </c>
    </row>
    <row r="25" spans="1:10" x14ac:dyDescent="0.35">
      <c r="A25" t="s">
        <v>36</v>
      </c>
      <c r="B25">
        <v>9.3300000000000002E-4</v>
      </c>
      <c r="C25" s="27">
        <v>98791</v>
      </c>
      <c r="D25">
        <v>92</v>
      </c>
      <c r="E25" s="27">
        <v>98745</v>
      </c>
      <c r="F25" s="27">
        <v>5801664</v>
      </c>
      <c r="G25">
        <v>58.7</v>
      </c>
      <c r="J25" s="32">
        <f t="shared" ca="1" si="0"/>
        <v>0.14143526731526956</v>
      </c>
    </row>
    <row r="26" spans="1:10" x14ac:dyDescent="0.35">
      <c r="A26" t="s">
        <v>37</v>
      </c>
      <c r="B26">
        <v>1.0709999999999999E-3</v>
      </c>
      <c r="C26" s="27">
        <v>98699</v>
      </c>
      <c r="D26">
        <v>106</v>
      </c>
      <c r="E26" s="27">
        <v>98646</v>
      </c>
      <c r="F26" s="27">
        <v>5702920</v>
      </c>
      <c r="G26">
        <v>57.8</v>
      </c>
      <c r="J26" s="32">
        <f t="shared" ca="1" si="0"/>
        <v>0.22192018639925074</v>
      </c>
    </row>
    <row r="27" spans="1:10" x14ac:dyDescent="0.35">
      <c r="A27" t="s">
        <v>38</v>
      </c>
      <c r="B27">
        <v>1.188E-3</v>
      </c>
      <c r="C27" s="27">
        <v>98593</v>
      </c>
      <c r="D27">
        <v>117</v>
      </c>
      <c r="E27" s="27">
        <v>98534</v>
      </c>
      <c r="F27" s="27">
        <v>5604274</v>
      </c>
      <c r="G27">
        <v>56.8</v>
      </c>
      <c r="J27" s="32">
        <f t="shared" ca="1" si="0"/>
        <v>0.33789579341180764</v>
      </c>
    </row>
    <row r="28" spans="1:10" x14ac:dyDescent="0.35">
      <c r="A28" t="s">
        <v>39</v>
      </c>
      <c r="B28">
        <v>1.3079999999999999E-3</v>
      </c>
      <c r="C28" s="27">
        <v>98476</v>
      </c>
      <c r="D28">
        <v>129</v>
      </c>
      <c r="E28" s="27">
        <v>98411</v>
      </c>
      <c r="F28" s="27">
        <v>5505739</v>
      </c>
      <c r="G28">
        <v>55.9</v>
      </c>
      <c r="J28" s="32">
        <f t="shared" ca="1" si="0"/>
        <v>0.504874651810585</v>
      </c>
    </row>
    <row r="29" spans="1:10" x14ac:dyDescent="0.35">
      <c r="A29" t="s">
        <v>40</v>
      </c>
      <c r="B29">
        <v>1.42E-3</v>
      </c>
      <c r="C29" s="27">
        <v>98347</v>
      </c>
      <c r="D29">
        <v>140</v>
      </c>
      <c r="E29" s="27">
        <v>98277</v>
      </c>
      <c r="F29" s="27">
        <v>5407328</v>
      </c>
      <c r="G29">
        <v>55</v>
      </c>
    </row>
    <row r="30" spans="1:10" x14ac:dyDescent="0.35">
      <c r="A30" t="s">
        <v>41</v>
      </c>
      <c r="B30">
        <v>1.488E-3</v>
      </c>
      <c r="C30" s="27">
        <v>98207</v>
      </c>
      <c r="D30">
        <v>146</v>
      </c>
      <c r="E30" s="27">
        <v>98134</v>
      </c>
      <c r="F30" s="27">
        <v>5309051</v>
      </c>
      <c r="G30">
        <v>54.1</v>
      </c>
    </row>
    <row r="31" spans="1:10" x14ac:dyDescent="0.35">
      <c r="A31" t="s">
        <v>42</v>
      </c>
      <c r="B31">
        <v>1.5020000000000001E-3</v>
      </c>
      <c r="C31" s="27">
        <v>98061</v>
      </c>
      <c r="D31">
        <v>147</v>
      </c>
      <c r="E31" s="27">
        <v>97988</v>
      </c>
      <c r="F31" s="27">
        <v>5210917</v>
      </c>
      <c r="G31">
        <v>53.1</v>
      </c>
    </row>
    <row r="32" spans="1:10" x14ac:dyDescent="0.35">
      <c r="A32" t="s">
        <v>43</v>
      </c>
      <c r="B32">
        <v>1.474E-3</v>
      </c>
      <c r="C32" s="27">
        <v>97914</v>
      </c>
      <c r="D32">
        <v>144</v>
      </c>
      <c r="E32" s="27">
        <v>97842</v>
      </c>
      <c r="F32" s="27">
        <v>5112929</v>
      </c>
      <c r="G32">
        <v>52.2</v>
      </c>
    </row>
    <row r="33" spans="1:7" x14ac:dyDescent="0.35">
      <c r="A33" t="s">
        <v>44</v>
      </c>
      <c r="B33">
        <v>1.4300000000000001E-3</v>
      </c>
      <c r="C33" s="27">
        <v>97770</v>
      </c>
      <c r="D33">
        <v>140</v>
      </c>
      <c r="E33" s="27">
        <v>97700</v>
      </c>
      <c r="F33" s="27">
        <v>5015087</v>
      </c>
      <c r="G33">
        <v>51.3</v>
      </c>
    </row>
    <row r="34" spans="1:7" x14ac:dyDescent="0.35">
      <c r="A34" t="s">
        <v>45</v>
      </c>
      <c r="B34">
        <v>1.3929999999999999E-3</v>
      </c>
      <c r="C34" s="27">
        <v>97630</v>
      </c>
      <c r="D34">
        <v>136</v>
      </c>
      <c r="E34" s="27">
        <v>97562</v>
      </c>
      <c r="F34" s="27">
        <v>4917387</v>
      </c>
      <c r="G34">
        <v>50.4</v>
      </c>
    </row>
    <row r="35" spans="1:7" x14ac:dyDescent="0.35">
      <c r="A35" t="s">
        <v>46</v>
      </c>
      <c r="B35">
        <v>1.366E-3</v>
      </c>
      <c r="C35" s="27">
        <v>97494</v>
      </c>
      <c r="D35">
        <v>133</v>
      </c>
      <c r="E35" s="27">
        <v>97427</v>
      </c>
      <c r="F35" s="27">
        <v>4819826</v>
      </c>
      <c r="G35">
        <v>49.4</v>
      </c>
    </row>
    <row r="36" spans="1:7" x14ac:dyDescent="0.35">
      <c r="A36" t="s">
        <v>47</v>
      </c>
      <c r="B36">
        <v>1.3619999999999999E-3</v>
      </c>
      <c r="C36" s="27">
        <v>97361</v>
      </c>
      <c r="D36">
        <v>133</v>
      </c>
      <c r="E36" s="27">
        <v>97294</v>
      </c>
      <c r="F36" s="27">
        <v>4722398</v>
      </c>
      <c r="G36">
        <v>48.5</v>
      </c>
    </row>
    <row r="37" spans="1:7" x14ac:dyDescent="0.35">
      <c r="A37" t="s">
        <v>48</v>
      </c>
      <c r="B37">
        <v>1.379E-3</v>
      </c>
      <c r="C37" s="27">
        <v>97228</v>
      </c>
      <c r="D37">
        <v>134</v>
      </c>
      <c r="E37" s="27">
        <v>97161</v>
      </c>
      <c r="F37" s="27">
        <v>4625104</v>
      </c>
      <c r="G37">
        <v>47.6</v>
      </c>
    </row>
    <row r="38" spans="1:7" x14ac:dyDescent="0.35">
      <c r="A38" t="s">
        <v>49</v>
      </c>
      <c r="B38">
        <v>1.4059999999999999E-3</v>
      </c>
      <c r="C38" s="27">
        <v>97094</v>
      </c>
      <c r="D38">
        <v>136</v>
      </c>
      <c r="E38" s="27">
        <v>97026</v>
      </c>
      <c r="F38" s="27">
        <v>4527943</v>
      </c>
      <c r="G38">
        <v>46.6</v>
      </c>
    </row>
    <row r="39" spans="1:7" x14ac:dyDescent="0.35">
      <c r="A39" t="s">
        <v>50</v>
      </c>
      <c r="B39">
        <v>1.436E-3</v>
      </c>
      <c r="C39" s="27">
        <v>96957</v>
      </c>
      <c r="D39">
        <v>139</v>
      </c>
      <c r="E39" s="27">
        <v>96888</v>
      </c>
      <c r="F39" s="27">
        <v>4430917</v>
      </c>
      <c r="G39">
        <v>45.7</v>
      </c>
    </row>
    <row r="40" spans="1:7" x14ac:dyDescent="0.35">
      <c r="A40" t="s">
        <v>51</v>
      </c>
      <c r="B40">
        <v>1.485E-3</v>
      </c>
      <c r="C40" s="27">
        <v>96818</v>
      </c>
      <c r="D40">
        <v>144</v>
      </c>
      <c r="E40" s="27">
        <v>96746</v>
      </c>
      <c r="F40" s="27">
        <v>4334030</v>
      </c>
      <c r="G40">
        <v>44.8</v>
      </c>
    </row>
    <row r="41" spans="1:7" x14ac:dyDescent="0.35">
      <c r="A41" t="s">
        <v>52</v>
      </c>
      <c r="B41">
        <v>1.516E-3</v>
      </c>
      <c r="C41" s="27">
        <v>96674</v>
      </c>
      <c r="D41">
        <v>147</v>
      </c>
      <c r="E41" s="27">
        <v>96601</v>
      </c>
      <c r="F41" s="27">
        <v>4237283</v>
      </c>
      <c r="G41">
        <v>43.8</v>
      </c>
    </row>
    <row r="42" spans="1:7" x14ac:dyDescent="0.35">
      <c r="A42" t="s">
        <v>53</v>
      </c>
      <c r="B42">
        <v>1.5709999999999999E-3</v>
      </c>
      <c r="C42" s="27">
        <v>96528</v>
      </c>
      <c r="D42">
        <v>152</v>
      </c>
      <c r="E42" s="27">
        <v>96452</v>
      </c>
      <c r="F42" s="27">
        <v>4140682</v>
      </c>
      <c r="G42">
        <v>42.9</v>
      </c>
    </row>
    <row r="43" spans="1:7" x14ac:dyDescent="0.35">
      <c r="A43" t="s">
        <v>54</v>
      </c>
      <c r="B43">
        <v>1.635E-3</v>
      </c>
      <c r="C43" s="27">
        <v>96376</v>
      </c>
      <c r="D43">
        <v>158</v>
      </c>
      <c r="E43" s="27">
        <v>96297</v>
      </c>
      <c r="F43" s="27">
        <v>4044230</v>
      </c>
      <c r="G43">
        <v>42</v>
      </c>
    </row>
    <row r="44" spans="1:7" x14ac:dyDescent="0.35">
      <c r="A44" t="s">
        <v>55</v>
      </c>
      <c r="B44">
        <v>1.7210000000000001E-3</v>
      </c>
      <c r="C44" s="27">
        <v>96219</v>
      </c>
      <c r="D44">
        <v>166</v>
      </c>
      <c r="E44" s="27">
        <v>96136</v>
      </c>
      <c r="F44" s="27">
        <v>3947932</v>
      </c>
      <c r="G44">
        <v>41</v>
      </c>
    </row>
    <row r="45" spans="1:7" x14ac:dyDescent="0.35">
      <c r="A45" t="s">
        <v>56</v>
      </c>
      <c r="B45">
        <v>1.8469999999999999E-3</v>
      </c>
      <c r="C45" s="27">
        <v>96053</v>
      </c>
      <c r="D45">
        <v>177</v>
      </c>
      <c r="E45" s="27">
        <v>95964</v>
      </c>
      <c r="F45" s="27">
        <v>3851797</v>
      </c>
      <c r="G45">
        <v>40.1</v>
      </c>
    </row>
    <row r="46" spans="1:7" x14ac:dyDescent="0.35">
      <c r="A46" t="s">
        <v>57</v>
      </c>
      <c r="B46">
        <v>2.0179999999999998E-3</v>
      </c>
      <c r="C46" s="27">
        <v>95876</v>
      </c>
      <c r="D46">
        <v>193</v>
      </c>
      <c r="E46" s="27">
        <v>95779</v>
      </c>
      <c r="F46" s="27">
        <v>3755832</v>
      </c>
      <c r="G46">
        <v>39.200000000000003</v>
      </c>
    </row>
    <row r="47" spans="1:7" x14ac:dyDescent="0.35">
      <c r="A47" t="s">
        <v>58</v>
      </c>
      <c r="B47">
        <v>2.222E-3</v>
      </c>
      <c r="C47" s="27">
        <v>95682</v>
      </c>
      <c r="D47">
        <v>213</v>
      </c>
      <c r="E47" s="27">
        <v>95576</v>
      </c>
      <c r="F47" s="27">
        <v>3660053</v>
      </c>
      <c r="G47">
        <v>38.299999999999997</v>
      </c>
    </row>
    <row r="48" spans="1:7" x14ac:dyDescent="0.35">
      <c r="A48" t="s">
        <v>59</v>
      </c>
      <c r="B48">
        <v>2.4380000000000001E-3</v>
      </c>
      <c r="C48" s="27">
        <v>95470</v>
      </c>
      <c r="D48">
        <v>233</v>
      </c>
      <c r="E48" s="27">
        <v>95353</v>
      </c>
      <c r="F48" s="27">
        <v>3564477</v>
      </c>
      <c r="G48">
        <v>37.299999999999997</v>
      </c>
    </row>
    <row r="49" spans="1:7" x14ac:dyDescent="0.35">
      <c r="A49" t="s">
        <v>60</v>
      </c>
      <c r="B49">
        <v>2.66E-3</v>
      </c>
      <c r="C49" s="27">
        <v>95237</v>
      </c>
      <c r="D49">
        <v>253</v>
      </c>
      <c r="E49" s="27">
        <v>95110</v>
      </c>
      <c r="F49" s="27">
        <v>3469124</v>
      </c>
      <c r="G49">
        <v>36.4</v>
      </c>
    </row>
    <row r="50" spans="1:7" x14ac:dyDescent="0.35">
      <c r="A50" t="s">
        <v>61</v>
      </c>
      <c r="B50">
        <v>2.8990000000000001E-3</v>
      </c>
      <c r="C50" s="27">
        <v>94983</v>
      </c>
      <c r="D50">
        <v>275</v>
      </c>
      <c r="E50" s="27">
        <v>94846</v>
      </c>
      <c r="F50" s="27">
        <v>3374014</v>
      </c>
      <c r="G50">
        <v>35.5</v>
      </c>
    </row>
    <row r="51" spans="1:7" x14ac:dyDescent="0.35">
      <c r="A51" t="s">
        <v>62</v>
      </c>
      <c r="B51">
        <v>3.1589999999999999E-3</v>
      </c>
      <c r="C51" s="27">
        <v>94708</v>
      </c>
      <c r="D51">
        <v>299</v>
      </c>
      <c r="E51" s="27">
        <v>94559</v>
      </c>
      <c r="F51" s="27">
        <v>3279168</v>
      </c>
      <c r="G51">
        <v>34.6</v>
      </c>
    </row>
    <row r="52" spans="1:7" x14ac:dyDescent="0.35">
      <c r="A52" t="s">
        <v>63</v>
      </c>
      <c r="B52">
        <v>3.441E-3</v>
      </c>
      <c r="C52" s="27">
        <v>94409</v>
      </c>
      <c r="D52">
        <v>325</v>
      </c>
      <c r="E52" s="27">
        <v>94247</v>
      </c>
      <c r="F52" s="27">
        <v>3184610</v>
      </c>
      <c r="G52">
        <v>33.700000000000003</v>
      </c>
    </row>
    <row r="53" spans="1:7" x14ac:dyDescent="0.35">
      <c r="A53" t="s">
        <v>64</v>
      </c>
      <c r="B53">
        <v>3.7399999999999998E-3</v>
      </c>
      <c r="C53" s="27">
        <v>94084</v>
      </c>
      <c r="D53">
        <v>352</v>
      </c>
      <c r="E53" s="27">
        <v>93908</v>
      </c>
      <c r="F53" s="27">
        <v>3090363</v>
      </c>
      <c r="G53">
        <v>32.799999999999997</v>
      </c>
    </row>
    <row r="54" spans="1:7" x14ac:dyDescent="0.35">
      <c r="A54" t="s">
        <v>65</v>
      </c>
      <c r="B54">
        <v>4.0549999999999996E-3</v>
      </c>
      <c r="C54" s="27">
        <v>93732</v>
      </c>
      <c r="D54">
        <v>380</v>
      </c>
      <c r="E54" s="27">
        <v>93542</v>
      </c>
      <c r="F54" s="27">
        <v>2996455</v>
      </c>
      <c r="G54">
        <v>32</v>
      </c>
    </row>
    <row r="55" spans="1:7" x14ac:dyDescent="0.35">
      <c r="A55" t="s">
        <v>66</v>
      </c>
      <c r="B55">
        <v>4.4010000000000004E-3</v>
      </c>
      <c r="C55" s="27">
        <v>93352</v>
      </c>
      <c r="D55">
        <v>411</v>
      </c>
      <c r="E55" s="27">
        <v>93147</v>
      </c>
      <c r="F55" s="27">
        <v>2902913</v>
      </c>
      <c r="G55">
        <v>31.1</v>
      </c>
    </row>
    <row r="56" spans="1:7" x14ac:dyDescent="0.35">
      <c r="A56" t="s">
        <v>67</v>
      </c>
      <c r="B56">
        <v>4.7879999999999997E-3</v>
      </c>
      <c r="C56" s="27">
        <v>92941</v>
      </c>
      <c r="D56">
        <v>445</v>
      </c>
      <c r="E56" s="27">
        <v>92719</v>
      </c>
      <c r="F56" s="27">
        <v>2809766</v>
      </c>
      <c r="G56">
        <v>30.2</v>
      </c>
    </row>
    <row r="57" spans="1:7" x14ac:dyDescent="0.35">
      <c r="A57" t="s">
        <v>68</v>
      </c>
      <c r="B57">
        <v>5.215E-3</v>
      </c>
      <c r="C57" s="27">
        <v>92496</v>
      </c>
      <c r="D57">
        <v>482</v>
      </c>
      <c r="E57" s="27">
        <v>92255</v>
      </c>
      <c r="F57" s="27">
        <v>2717047</v>
      </c>
      <c r="G57">
        <v>29.4</v>
      </c>
    </row>
    <row r="58" spans="1:7" x14ac:dyDescent="0.35">
      <c r="A58" t="s">
        <v>69</v>
      </c>
      <c r="B58">
        <v>5.6880000000000003E-3</v>
      </c>
      <c r="C58" s="27">
        <v>92014</v>
      </c>
      <c r="D58">
        <v>523</v>
      </c>
      <c r="E58" s="27">
        <v>91752</v>
      </c>
      <c r="F58" s="27">
        <v>2624792</v>
      </c>
      <c r="G58">
        <v>28.5</v>
      </c>
    </row>
    <row r="59" spans="1:7" x14ac:dyDescent="0.35">
      <c r="A59" t="s">
        <v>70</v>
      </c>
      <c r="B59">
        <v>6.1900000000000002E-3</v>
      </c>
      <c r="C59" s="27">
        <v>91491</v>
      </c>
      <c r="D59">
        <v>566</v>
      </c>
      <c r="E59" s="27">
        <v>91208</v>
      </c>
      <c r="F59" s="27">
        <v>2533039</v>
      </c>
      <c r="G59">
        <v>27.7</v>
      </c>
    </row>
    <row r="60" spans="1:7" x14ac:dyDescent="0.35">
      <c r="A60" t="s">
        <v>71</v>
      </c>
      <c r="B60">
        <v>6.6889999999999996E-3</v>
      </c>
      <c r="C60" s="27">
        <v>90924</v>
      </c>
      <c r="D60">
        <v>608</v>
      </c>
      <c r="E60" s="27">
        <v>90620</v>
      </c>
      <c r="F60" s="27">
        <v>2441832</v>
      </c>
      <c r="G60">
        <v>26.9</v>
      </c>
    </row>
    <row r="61" spans="1:7" x14ac:dyDescent="0.35">
      <c r="A61" t="s">
        <v>72</v>
      </c>
      <c r="B61">
        <v>7.1570000000000002E-3</v>
      </c>
      <c r="C61" s="27">
        <v>90316</v>
      </c>
      <c r="D61">
        <v>646</v>
      </c>
      <c r="E61" s="27">
        <v>89993</v>
      </c>
      <c r="F61" s="27">
        <v>2351212</v>
      </c>
      <c r="G61">
        <v>26</v>
      </c>
    </row>
    <row r="62" spans="1:7" x14ac:dyDescent="0.35">
      <c r="A62" t="s">
        <v>73</v>
      </c>
      <c r="B62">
        <v>7.6049999999999998E-3</v>
      </c>
      <c r="C62" s="27">
        <v>89670</v>
      </c>
      <c r="D62">
        <v>682</v>
      </c>
      <c r="E62" s="27">
        <v>89329</v>
      </c>
      <c r="F62" s="27">
        <v>2261219</v>
      </c>
      <c r="G62">
        <v>25.2</v>
      </c>
    </row>
    <row r="63" spans="1:7" x14ac:dyDescent="0.35">
      <c r="A63" t="s">
        <v>74</v>
      </c>
      <c r="B63">
        <v>8.0569999999999999E-3</v>
      </c>
      <c r="C63" s="27">
        <v>88988</v>
      </c>
      <c r="D63">
        <v>717</v>
      </c>
      <c r="E63" s="27">
        <v>88629</v>
      </c>
      <c r="F63" s="27">
        <v>2171890</v>
      </c>
      <c r="G63">
        <v>24.4</v>
      </c>
    </row>
    <row r="64" spans="1:7" x14ac:dyDescent="0.35">
      <c r="A64" t="s">
        <v>75</v>
      </c>
      <c r="B64">
        <v>8.5579999999999996E-3</v>
      </c>
      <c r="C64" s="27">
        <v>88271</v>
      </c>
      <c r="D64">
        <v>755</v>
      </c>
      <c r="E64" s="27">
        <v>87893</v>
      </c>
      <c r="F64" s="27">
        <v>2083260</v>
      </c>
      <c r="G64">
        <v>23.6</v>
      </c>
    </row>
    <row r="65" spans="1:7" x14ac:dyDescent="0.35">
      <c r="A65" t="s">
        <v>76</v>
      </c>
      <c r="B65">
        <v>9.1439999999999994E-3</v>
      </c>
      <c r="C65" s="27">
        <v>87516</v>
      </c>
      <c r="D65">
        <v>800</v>
      </c>
      <c r="E65" s="27">
        <v>87115</v>
      </c>
      <c r="F65" s="27">
        <v>1995367</v>
      </c>
      <c r="G65">
        <v>22.8</v>
      </c>
    </row>
    <row r="66" spans="1:7" x14ac:dyDescent="0.35">
      <c r="A66" t="s">
        <v>77</v>
      </c>
      <c r="B66">
        <v>9.8689999999999993E-3</v>
      </c>
      <c r="C66" s="27">
        <v>86715</v>
      </c>
      <c r="D66">
        <v>856</v>
      </c>
      <c r="E66" s="27">
        <v>86287</v>
      </c>
      <c r="F66" s="27">
        <v>1908252</v>
      </c>
      <c r="G66">
        <v>22</v>
      </c>
    </row>
    <row r="67" spans="1:7" x14ac:dyDescent="0.35">
      <c r="A67" t="s">
        <v>78</v>
      </c>
      <c r="B67">
        <v>1.0749999999999999E-2</v>
      </c>
      <c r="C67" s="27">
        <v>85860</v>
      </c>
      <c r="D67">
        <v>923</v>
      </c>
      <c r="E67" s="27">
        <v>85398</v>
      </c>
      <c r="F67" s="27">
        <v>1821964</v>
      </c>
      <c r="G67">
        <v>21.2</v>
      </c>
    </row>
    <row r="68" spans="1:7" x14ac:dyDescent="0.35">
      <c r="A68" t="s">
        <v>79</v>
      </c>
      <c r="B68">
        <v>1.1808000000000001E-2</v>
      </c>
      <c r="C68" s="27">
        <v>84937</v>
      </c>
      <c r="D68" s="27">
        <v>1003</v>
      </c>
      <c r="E68" s="27">
        <v>84435</v>
      </c>
      <c r="F68" s="27">
        <v>1736566</v>
      </c>
      <c r="G68">
        <v>20.399999999999999</v>
      </c>
    </row>
    <row r="69" spans="1:7" x14ac:dyDescent="0.35">
      <c r="A69" t="s">
        <v>80</v>
      </c>
      <c r="B69">
        <v>1.2984000000000001E-2</v>
      </c>
      <c r="C69" s="27">
        <v>83934</v>
      </c>
      <c r="D69" s="27">
        <v>1090</v>
      </c>
      <c r="E69" s="27">
        <v>83389</v>
      </c>
      <c r="F69" s="27">
        <v>1652131</v>
      </c>
      <c r="G69">
        <v>19.7</v>
      </c>
    </row>
    <row r="70" spans="1:7" x14ac:dyDescent="0.35">
      <c r="A70" t="s">
        <v>81</v>
      </c>
      <c r="B70">
        <v>1.4197E-2</v>
      </c>
      <c r="C70" s="27">
        <v>82844</v>
      </c>
      <c r="D70" s="27">
        <v>1176</v>
      </c>
      <c r="E70" s="27">
        <v>82256</v>
      </c>
      <c r="F70" s="27">
        <v>1568742</v>
      </c>
      <c r="G70">
        <v>18.899999999999999</v>
      </c>
    </row>
    <row r="71" spans="1:7" x14ac:dyDescent="0.35">
      <c r="A71" t="s">
        <v>82</v>
      </c>
      <c r="B71">
        <v>1.5337999999999999E-2</v>
      </c>
      <c r="C71" s="27">
        <v>81668</v>
      </c>
      <c r="D71" s="27">
        <v>1253</v>
      </c>
      <c r="E71" s="27">
        <v>81041</v>
      </c>
      <c r="F71" s="27">
        <v>1486486</v>
      </c>
      <c r="G71">
        <v>18.2</v>
      </c>
    </row>
    <row r="72" spans="1:7" x14ac:dyDescent="0.35">
      <c r="A72" t="s">
        <v>83</v>
      </c>
      <c r="B72">
        <v>1.6424999999999999E-2</v>
      </c>
      <c r="C72" s="27">
        <v>80415</v>
      </c>
      <c r="D72" s="27">
        <v>1321</v>
      </c>
      <c r="E72" s="27">
        <v>79755</v>
      </c>
      <c r="F72" s="27">
        <v>1405445</v>
      </c>
      <c r="G72">
        <v>17.5</v>
      </c>
    </row>
    <row r="73" spans="1:7" x14ac:dyDescent="0.35">
      <c r="A73" t="s">
        <v>84</v>
      </c>
      <c r="B73">
        <v>1.7573999999999999E-2</v>
      </c>
      <c r="C73" s="27">
        <v>79094</v>
      </c>
      <c r="D73" s="27">
        <v>1390</v>
      </c>
      <c r="E73" s="27">
        <v>78399</v>
      </c>
      <c r="F73" s="27">
        <v>1325690</v>
      </c>
      <c r="G73">
        <v>16.8</v>
      </c>
    </row>
    <row r="74" spans="1:7" x14ac:dyDescent="0.35">
      <c r="A74" t="s">
        <v>85</v>
      </c>
      <c r="B74">
        <v>1.8825000000000001E-2</v>
      </c>
      <c r="C74" s="27">
        <v>77704</v>
      </c>
      <c r="D74" s="27">
        <v>1463</v>
      </c>
      <c r="E74" s="27">
        <v>76973</v>
      </c>
      <c r="F74" s="27">
        <v>1247291</v>
      </c>
      <c r="G74">
        <v>16.100000000000001</v>
      </c>
    </row>
    <row r="75" spans="1:7" x14ac:dyDescent="0.35">
      <c r="A75" t="s">
        <v>86</v>
      </c>
      <c r="B75">
        <v>2.0358999999999999E-2</v>
      </c>
      <c r="C75" s="27">
        <v>76242</v>
      </c>
      <c r="D75" s="27">
        <v>1552</v>
      </c>
      <c r="E75" s="27">
        <v>75465</v>
      </c>
      <c r="F75" s="27">
        <v>1170318</v>
      </c>
      <c r="G75">
        <v>15.4</v>
      </c>
    </row>
    <row r="76" spans="1:7" x14ac:dyDescent="0.35">
      <c r="A76" t="s">
        <v>87</v>
      </c>
      <c r="B76">
        <v>2.2200000000000001E-2</v>
      </c>
      <c r="C76" s="27">
        <v>74689</v>
      </c>
      <c r="D76" s="27">
        <v>1658</v>
      </c>
      <c r="E76" s="27">
        <v>73860</v>
      </c>
      <c r="F76" s="27">
        <v>1094852</v>
      </c>
      <c r="G76">
        <v>14.7</v>
      </c>
    </row>
    <row r="77" spans="1:7" x14ac:dyDescent="0.35">
      <c r="A77" t="s">
        <v>88</v>
      </c>
      <c r="B77">
        <v>2.4344999999999999E-2</v>
      </c>
      <c r="C77" s="27">
        <v>73031</v>
      </c>
      <c r="D77" s="27">
        <v>1778</v>
      </c>
      <c r="E77" s="27">
        <v>72142</v>
      </c>
      <c r="F77" s="27">
        <v>1020992</v>
      </c>
      <c r="G77">
        <v>14</v>
      </c>
    </row>
    <row r="78" spans="1:7" x14ac:dyDescent="0.35">
      <c r="A78" t="s">
        <v>89</v>
      </c>
      <c r="B78">
        <v>2.6724000000000001E-2</v>
      </c>
      <c r="C78" s="27">
        <v>71253</v>
      </c>
      <c r="D78" s="27">
        <v>1904</v>
      </c>
      <c r="E78" s="27">
        <v>70301</v>
      </c>
      <c r="F78" s="27">
        <v>948850</v>
      </c>
      <c r="G78">
        <v>13.3</v>
      </c>
    </row>
    <row r="79" spans="1:7" x14ac:dyDescent="0.35">
      <c r="A79" t="s">
        <v>90</v>
      </c>
      <c r="B79">
        <v>2.9349E-2</v>
      </c>
      <c r="C79" s="27">
        <v>69349</v>
      </c>
      <c r="D79" s="27">
        <v>2035</v>
      </c>
      <c r="E79" s="27">
        <v>68331</v>
      </c>
      <c r="F79" s="27">
        <v>878549</v>
      </c>
      <c r="G79">
        <v>12.7</v>
      </c>
    </row>
    <row r="80" spans="1:7" x14ac:dyDescent="0.35">
      <c r="A80" t="s">
        <v>91</v>
      </c>
      <c r="B80">
        <v>3.2288999999999998E-2</v>
      </c>
      <c r="C80" s="27">
        <v>67314</v>
      </c>
      <c r="D80" s="27">
        <v>2173</v>
      </c>
      <c r="E80" s="27">
        <v>66227</v>
      </c>
      <c r="F80" s="27">
        <v>810217</v>
      </c>
      <c r="G80">
        <v>12</v>
      </c>
    </row>
    <row r="81" spans="1:7" x14ac:dyDescent="0.35">
      <c r="A81" t="s">
        <v>92</v>
      </c>
      <c r="B81">
        <v>3.5603999999999997E-2</v>
      </c>
      <c r="C81" s="27">
        <v>65140</v>
      </c>
      <c r="D81" s="27">
        <v>2319</v>
      </c>
      <c r="E81" s="27">
        <v>63981</v>
      </c>
      <c r="F81" s="27">
        <v>743990</v>
      </c>
      <c r="G81">
        <v>11.4</v>
      </c>
    </row>
    <row r="82" spans="1:7" x14ac:dyDescent="0.35">
      <c r="A82" t="s">
        <v>93</v>
      </c>
      <c r="B82">
        <v>3.9313000000000001E-2</v>
      </c>
      <c r="C82" s="27">
        <v>62821</v>
      </c>
      <c r="D82" s="27">
        <v>2470</v>
      </c>
      <c r="E82" s="27">
        <v>61586</v>
      </c>
      <c r="F82" s="27">
        <v>680010</v>
      </c>
      <c r="G82">
        <v>10.8</v>
      </c>
    </row>
    <row r="83" spans="1:7" x14ac:dyDescent="0.35">
      <c r="A83" t="s">
        <v>94</v>
      </c>
      <c r="B83">
        <v>4.3445999999999999E-2</v>
      </c>
      <c r="C83" s="27">
        <v>60351</v>
      </c>
      <c r="D83" s="27">
        <v>2622</v>
      </c>
      <c r="E83" s="27">
        <v>59040</v>
      </c>
      <c r="F83" s="27">
        <v>618424</v>
      </c>
      <c r="G83">
        <v>10.199999999999999</v>
      </c>
    </row>
    <row r="84" spans="1:7" x14ac:dyDescent="0.35">
      <c r="A84" t="s">
        <v>95</v>
      </c>
      <c r="B84">
        <v>4.7910000000000001E-2</v>
      </c>
      <c r="C84" s="27">
        <v>57729</v>
      </c>
      <c r="D84" s="27">
        <v>2766</v>
      </c>
      <c r="E84" s="27">
        <v>56346</v>
      </c>
      <c r="F84" s="27">
        <v>559383</v>
      </c>
      <c r="G84">
        <v>9.6999999999999993</v>
      </c>
    </row>
    <row r="85" spans="1:7" x14ac:dyDescent="0.35">
      <c r="A85" t="s">
        <v>96</v>
      </c>
      <c r="B85">
        <v>5.2805999999999999E-2</v>
      </c>
      <c r="C85" s="27">
        <v>54963</v>
      </c>
      <c r="D85" s="27">
        <v>2902</v>
      </c>
      <c r="E85" s="27">
        <v>53512</v>
      </c>
      <c r="F85" s="27">
        <v>503037</v>
      </c>
      <c r="G85">
        <v>9.1999999999999993</v>
      </c>
    </row>
    <row r="86" spans="1:7" x14ac:dyDescent="0.35">
      <c r="A86" t="s">
        <v>97</v>
      </c>
      <c r="B86">
        <v>5.8172000000000001E-2</v>
      </c>
      <c r="C86" s="27">
        <v>52061</v>
      </c>
      <c r="D86" s="27">
        <v>3029</v>
      </c>
      <c r="E86" s="27">
        <v>50547</v>
      </c>
      <c r="F86" s="27">
        <v>449525</v>
      </c>
      <c r="G86">
        <v>8.6</v>
      </c>
    </row>
    <row r="87" spans="1:7" x14ac:dyDescent="0.35">
      <c r="A87" t="s">
        <v>98</v>
      </c>
      <c r="B87">
        <v>6.4047000000000007E-2</v>
      </c>
      <c r="C87" s="27">
        <v>49033</v>
      </c>
      <c r="D87" s="27">
        <v>3140</v>
      </c>
      <c r="E87" s="27">
        <v>47462</v>
      </c>
      <c r="F87" s="27">
        <v>398978</v>
      </c>
      <c r="G87">
        <v>8.1</v>
      </c>
    </row>
    <row r="88" spans="1:7" x14ac:dyDescent="0.35">
      <c r="A88" t="s">
        <v>99</v>
      </c>
      <c r="B88">
        <v>7.0471000000000006E-2</v>
      </c>
      <c r="C88" s="27">
        <v>45892</v>
      </c>
      <c r="D88" s="27">
        <v>3234</v>
      </c>
      <c r="E88" s="27">
        <v>44275</v>
      </c>
      <c r="F88" s="27">
        <v>351516</v>
      </c>
      <c r="G88">
        <v>7.7</v>
      </c>
    </row>
    <row r="89" spans="1:7" x14ac:dyDescent="0.35">
      <c r="A89" t="s">
        <v>100</v>
      </c>
      <c r="B89">
        <v>7.7485999999999999E-2</v>
      </c>
      <c r="C89" s="27">
        <v>42658</v>
      </c>
      <c r="D89" s="27">
        <v>3305</v>
      </c>
      <c r="E89" s="27">
        <v>41005</v>
      </c>
      <c r="F89" s="27">
        <v>307240</v>
      </c>
      <c r="G89">
        <v>7.2</v>
      </c>
    </row>
    <row r="90" spans="1:7" x14ac:dyDescent="0.35">
      <c r="A90" t="s">
        <v>101</v>
      </c>
      <c r="B90">
        <v>8.5135000000000002E-2</v>
      </c>
      <c r="C90" s="27">
        <v>39353</v>
      </c>
      <c r="D90" s="27">
        <v>3350</v>
      </c>
      <c r="E90" s="27">
        <v>37678</v>
      </c>
      <c r="F90" s="27">
        <v>266235</v>
      </c>
      <c r="G90">
        <v>6.8</v>
      </c>
    </row>
    <row r="91" spans="1:7" x14ac:dyDescent="0.35">
      <c r="A91" t="s">
        <v>102</v>
      </c>
      <c r="B91">
        <v>9.3463000000000004E-2</v>
      </c>
      <c r="C91" s="27">
        <v>36002</v>
      </c>
      <c r="D91" s="27">
        <v>3365</v>
      </c>
      <c r="E91" s="27">
        <v>34320</v>
      </c>
      <c r="F91" s="27">
        <v>228558</v>
      </c>
      <c r="G91">
        <v>6.3</v>
      </c>
    </row>
    <row r="92" spans="1:7" x14ac:dyDescent="0.35">
      <c r="A92" t="s">
        <v>103</v>
      </c>
      <c r="B92">
        <v>0.10251399999999999</v>
      </c>
      <c r="C92" s="27">
        <v>32638</v>
      </c>
      <c r="D92" s="27">
        <v>3346</v>
      </c>
      <c r="E92" s="27">
        <v>30965</v>
      </c>
      <c r="F92" s="27">
        <v>194238</v>
      </c>
      <c r="G92">
        <v>6</v>
      </c>
    </row>
    <row r="93" spans="1:7" x14ac:dyDescent="0.35">
      <c r="A93" t="s">
        <v>104</v>
      </c>
      <c r="B93">
        <v>0.112333</v>
      </c>
      <c r="C93" s="27">
        <v>29292</v>
      </c>
      <c r="D93" s="27">
        <v>3290</v>
      </c>
      <c r="E93" s="27">
        <v>27647</v>
      </c>
      <c r="F93" s="27">
        <v>163273</v>
      </c>
      <c r="G93">
        <v>5.6</v>
      </c>
    </row>
    <row r="94" spans="1:7" x14ac:dyDescent="0.35">
      <c r="A94" t="s">
        <v>105</v>
      </c>
      <c r="B94">
        <v>0.122963</v>
      </c>
      <c r="C94" s="27">
        <v>26001</v>
      </c>
      <c r="D94" s="27">
        <v>3197</v>
      </c>
      <c r="E94" s="27">
        <v>24403</v>
      </c>
      <c r="F94" s="27">
        <v>135626</v>
      </c>
      <c r="G94">
        <v>5.2</v>
      </c>
    </row>
    <row r="95" spans="1:7" x14ac:dyDescent="0.35">
      <c r="A95" t="s">
        <v>106</v>
      </c>
      <c r="B95">
        <v>0.13444700000000001</v>
      </c>
      <c r="C95" s="27">
        <v>22804</v>
      </c>
      <c r="D95" s="27">
        <v>3066</v>
      </c>
      <c r="E95" s="27">
        <v>21271</v>
      </c>
      <c r="F95" s="27">
        <v>111224</v>
      </c>
      <c r="G95">
        <v>4.9000000000000004</v>
      </c>
    </row>
    <row r="96" spans="1:7" x14ac:dyDescent="0.35">
      <c r="A96" t="s">
        <v>107</v>
      </c>
      <c r="B96">
        <v>0.14682400000000001</v>
      </c>
      <c r="C96" s="27">
        <v>19738</v>
      </c>
      <c r="D96" s="27">
        <v>2898</v>
      </c>
      <c r="E96" s="27">
        <v>18289</v>
      </c>
      <c r="F96" s="27">
        <v>89953</v>
      </c>
      <c r="G96">
        <v>4.5999999999999996</v>
      </c>
    </row>
    <row r="97" spans="1:7" x14ac:dyDescent="0.35">
      <c r="A97" t="s">
        <v>108</v>
      </c>
      <c r="B97">
        <v>0.16012999999999999</v>
      </c>
      <c r="C97" s="27">
        <v>16840</v>
      </c>
      <c r="D97" s="27">
        <v>2697</v>
      </c>
      <c r="E97" s="27">
        <v>15492</v>
      </c>
      <c r="F97" s="27">
        <v>71663</v>
      </c>
      <c r="G97">
        <v>4.3</v>
      </c>
    </row>
    <row r="98" spans="1:7" x14ac:dyDescent="0.35">
      <c r="A98" t="s">
        <v>109</v>
      </c>
      <c r="B98">
        <v>0.17439499999999999</v>
      </c>
      <c r="C98" s="27">
        <v>14144</v>
      </c>
      <c r="D98" s="27">
        <v>2467</v>
      </c>
      <c r="E98" s="27">
        <v>12910</v>
      </c>
      <c r="F98" s="27">
        <v>56172</v>
      </c>
      <c r="G98">
        <v>4</v>
      </c>
    </row>
    <row r="99" spans="1:7" x14ac:dyDescent="0.35">
      <c r="A99" t="s">
        <v>110</v>
      </c>
      <c r="B99">
        <v>0.18964400000000001</v>
      </c>
      <c r="C99" s="27">
        <v>11677</v>
      </c>
      <c r="D99" s="27">
        <v>2214</v>
      </c>
      <c r="E99" s="27">
        <v>10570</v>
      </c>
      <c r="F99" s="27">
        <v>43261</v>
      </c>
      <c r="G99">
        <v>3.7</v>
      </c>
    </row>
    <row r="100" spans="1:7" x14ac:dyDescent="0.35">
      <c r="A100" t="s">
        <v>111</v>
      </c>
      <c r="B100">
        <v>0.20589399999999999</v>
      </c>
      <c r="C100" s="27">
        <v>9462</v>
      </c>
      <c r="D100" s="27">
        <v>1948</v>
      </c>
      <c r="E100" s="27">
        <v>8488</v>
      </c>
      <c r="F100" s="27">
        <v>32692</v>
      </c>
      <c r="G100">
        <v>3.5</v>
      </c>
    </row>
    <row r="101" spans="1:7" x14ac:dyDescent="0.35">
      <c r="A101" t="s">
        <v>112</v>
      </c>
      <c r="B101">
        <v>0.22315299999999999</v>
      </c>
      <c r="C101" s="27">
        <v>7514</v>
      </c>
      <c r="D101" s="27">
        <v>1677</v>
      </c>
      <c r="E101" s="27">
        <v>6676</v>
      </c>
      <c r="F101" s="27">
        <v>24203</v>
      </c>
      <c r="G101">
        <v>3.2</v>
      </c>
    </row>
    <row r="102" spans="1:7" x14ac:dyDescent="0.35">
      <c r="A102" t="s">
        <v>113</v>
      </c>
      <c r="B102">
        <v>0.24141799999999999</v>
      </c>
      <c r="C102" s="27">
        <v>5837</v>
      </c>
      <c r="D102" s="27">
        <v>1409</v>
      </c>
      <c r="E102" s="27">
        <v>5133</v>
      </c>
      <c r="F102" s="27">
        <v>17528</v>
      </c>
      <c r="G102">
        <v>3</v>
      </c>
    </row>
    <row r="103" spans="1:7" x14ac:dyDescent="0.35">
      <c r="A103" t="s">
        <v>114</v>
      </c>
      <c r="B103">
        <v>0.26067699999999999</v>
      </c>
      <c r="C103" s="27">
        <v>4428</v>
      </c>
      <c r="D103" s="27">
        <v>1154</v>
      </c>
      <c r="E103" s="27">
        <v>3851</v>
      </c>
      <c r="F103" s="27">
        <v>12395</v>
      </c>
      <c r="G103">
        <v>2.8</v>
      </c>
    </row>
    <row r="104" spans="1:7" x14ac:dyDescent="0.35">
      <c r="A104" t="s">
        <v>115</v>
      </c>
      <c r="B104">
        <v>0.28090399999999999</v>
      </c>
      <c r="C104" s="27">
        <v>3274</v>
      </c>
      <c r="D104">
        <v>920</v>
      </c>
      <c r="E104" s="27">
        <v>2814</v>
      </c>
      <c r="F104" s="27">
        <v>8544</v>
      </c>
      <c r="G104">
        <v>2.6</v>
      </c>
    </row>
    <row r="105" spans="1:7" x14ac:dyDescent="0.35">
      <c r="A105" t="s">
        <v>116</v>
      </c>
      <c r="B105">
        <v>0.30205900000000002</v>
      </c>
      <c r="C105" s="27">
        <v>2354</v>
      </c>
      <c r="D105">
        <v>711</v>
      </c>
      <c r="E105" s="27">
        <v>1999</v>
      </c>
      <c r="F105" s="27">
        <v>5730</v>
      </c>
      <c r="G105">
        <v>2.4</v>
      </c>
    </row>
    <row r="106" spans="1:7" x14ac:dyDescent="0.35">
      <c r="A106" t="s">
        <v>117</v>
      </c>
      <c r="B106">
        <v>0.32408799999999999</v>
      </c>
      <c r="C106" s="27">
        <v>1643</v>
      </c>
      <c r="D106">
        <v>533</v>
      </c>
      <c r="E106" s="27">
        <v>1377</v>
      </c>
      <c r="F106" s="27">
        <v>3731</v>
      </c>
      <c r="G106">
        <v>2.2999999999999998</v>
      </c>
    </row>
    <row r="107" spans="1:7" x14ac:dyDescent="0.35">
      <c r="A107" t="s">
        <v>118</v>
      </c>
      <c r="B107">
        <v>0.34692600000000001</v>
      </c>
      <c r="C107" s="27">
        <v>1111</v>
      </c>
      <c r="D107">
        <v>385</v>
      </c>
      <c r="E107">
        <v>918</v>
      </c>
      <c r="F107" s="27">
        <v>2354</v>
      </c>
      <c r="G107">
        <v>2.1</v>
      </c>
    </row>
    <row r="108" spans="1:7" x14ac:dyDescent="0.35">
      <c r="A108" t="s">
        <v>119</v>
      </c>
      <c r="B108">
        <v>1</v>
      </c>
      <c r="C108">
        <v>725</v>
      </c>
      <c r="D108">
        <v>725</v>
      </c>
      <c r="E108" s="27">
        <v>1436</v>
      </c>
      <c r="F108" s="27">
        <v>1436</v>
      </c>
      <c r="G10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E037-813C-49FF-B264-917141E20DD0}">
  <dimension ref="A1:J109"/>
  <sheetViews>
    <sheetView workbookViewId="0">
      <selection activeCell="I1" sqref="I1:J1048576"/>
    </sheetView>
  </sheetViews>
  <sheetFormatPr defaultRowHeight="15.5" x14ac:dyDescent="0.35"/>
  <cols>
    <col min="9" max="9" width="15.07421875" bestFit="1" customWidth="1"/>
    <col min="10" max="10" width="14.4609375" bestFit="1" customWidth="1"/>
  </cols>
  <sheetData>
    <row r="1" spans="1:10" x14ac:dyDescent="0.35">
      <c r="A1" t="s">
        <v>149</v>
      </c>
    </row>
    <row r="2" spans="1:10" x14ac:dyDescent="0.35">
      <c r="A2" t="s">
        <v>141</v>
      </c>
      <c r="B2" t="s">
        <v>142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</row>
    <row r="8" spans="1:10" x14ac:dyDescent="0.35">
      <c r="A8" t="s">
        <v>19</v>
      </c>
      <c r="B8">
        <v>5.313E-3</v>
      </c>
      <c r="C8">
        <v>100000</v>
      </c>
      <c r="D8">
        <v>531</v>
      </c>
      <c r="E8">
        <v>99528</v>
      </c>
      <c r="F8">
        <v>8125115</v>
      </c>
      <c r="G8">
        <v>81.3</v>
      </c>
      <c r="H8">
        <v>30</v>
      </c>
      <c r="J8" s="34">
        <f ca="1">SUM(INDIRECT("D"&amp;((ROW(A8)-8)*5+8)&amp;":D"&amp;((ROW(A8)-8)*5+12)))/SUM(INDIRECT("E"&amp;((ROW(A8)-8)*5+8)&amp;":E"&amp;((ROW(A8)-8)*5+12)))</f>
        <v>1.2389380530973451E-3</v>
      </c>
    </row>
    <row r="9" spans="1:10" x14ac:dyDescent="0.35">
      <c r="A9" s="28">
        <v>45689</v>
      </c>
      <c r="B9">
        <v>3.4499999999999998E-4</v>
      </c>
      <c r="C9" s="27">
        <v>99469</v>
      </c>
      <c r="D9">
        <v>34</v>
      </c>
      <c r="E9" s="27">
        <v>99452</v>
      </c>
      <c r="F9" s="27">
        <v>8025587</v>
      </c>
      <c r="G9">
        <v>80.7</v>
      </c>
      <c r="H9" s="1">
        <v>35</v>
      </c>
      <c r="I9" s="26">
        <f>C42/C38</f>
        <v>0.99704990825316042</v>
      </c>
      <c r="J9" s="34">
        <f ca="1">SUM(INDIRECT("D"&amp;((ROW(A9)-8)*5+8)&amp;":D"&amp;((ROW(A9)-8)*5+12)))/SUM(INDIRECT("E"&amp;((ROW(A9)-8)*5+8)&amp;":E"&amp;((ROW(A9)-8)*5+12)))</f>
        <v>1.0064655345942334E-4</v>
      </c>
    </row>
    <row r="10" spans="1:10" x14ac:dyDescent="0.35">
      <c r="A10" s="28">
        <v>45718</v>
      </c>
      <c r="B10">
        <v>2.1800000000000001E-4</v>
      </c>
      <c r="C10" s="27">
        <v>99434</v>
      </c>
      <c r="D10">
        <v>22</v>
      </c>
      <c r="E10" s="27">
        <v>99424</v>
      </c>
      <c r="F10" s="27">
        <v>7926135</v>
      </c>
      <c r="G10">
        <v>79.7</v>
      </c>
      <c r="H10" s="1">
        <v>40</v>
      </c>
      <c r="I10" s="26">
        <f>C48/C43</f>
        <v>0.99458612337939878</v>
      </c>
      <c r="J10" s="34">
        <f t="shared" ref="J10:J28" ca="1" si="0">SUM(INDIRECT("D"&amp;((ROW(A10)-8)*5+8)&amp;":D"&amp;((ROW(A10)-8)*5+12)))/SUM(INDIRECT("E"&amp;((ROW(A10)-8)*5+8)&amp;":E"&amp;((ROW(A10)-8)*5+12)))</f>
        <v>1.1076338122339161E-4</v>
      </c>
    </row>
    <row r="11" spans="1:10" x14ac:dyDescent="0.35">
      <c r="A11" s="28">
        <v>45750</v>
      </c>
      <c r="B11">
        <v>1.5799999999999999E-4</v>
      </c>
      <c r="C11" s="27">
        <v>99413</v>
      </c>
      <c r="D11">
        <v>16</v>
      </c>
      <c r="E11" s="27">
        <v>99405</v>
      </c>
      <c r="F11" s="27">
        <v>7826711</v>
      </c>
      <c r="G11">
        <v>78.7</v>
      </c>
      <c r="H11" s="1">
        <v>45</v>
      </c>
      <c r="I11" s="26">
        <f>C53/C48</f>
        <v>0.99209077700697812</v>
      </c>
      <c r="J11" s="34">
        <f t="shared" ca="1" si="0"/>
        <v>2.6808948948101502E-4</v>
      </c>
    </row>
    <row r="12" spans="1:10" x14ac:dyDescent="0.35">
      <c r="A12" s="28">
        <v>45781</v>
      </c>
      <c r="B12">
        <v>1.2999999999999999E-4</v>
      </c>
      <c r="C12" s="27">
        <v>99397</v>
      </c>
      <c r="D12">
        <v>13</v>
      </c>
      <c r="E12" s="27">
        <v>99391</v>
      </c>
      <c r="F12" s="27">
        <v>7727307</v>
      </c>
      <c r="G12">
        <v>77.7</v>
      </c>
      <c r="H12" s="1">
        <v>50</v>
      </c>
      <c r="I12" s="26">
        <f>C58/C53</f>
        <v>0.98790235249223912</v>
      </c>
      <c r="J12" s="34">
        <f t="shared" ca="1" si="0"/>
        <v>4.4020839222971608E-4</v>
      </c>
    </row>
    <row r="13" spans="1:10" x14ac:dyDescent="0.35">
      <c r="A13" s="28">
        <v>45813</v>
      </c>
      <c r="B13">
        <v>1.21E-4</v>
      </c>
      <c r="C13" s="27">
        <v>99384</v>
      </c>
      <c r="D13">
        <v>12</v>
      </c>
      <c r="E13" s="27">
        <v>99378</v>
      </c>
      <c r="F13" s="27">
        <v>7627916</v>
      </c>
      <c r="G13">
        <v>76.8</v>
      </c>
      <c r="H13" s="1">
        <v>55</v>
      </c>
      <c r="I13" s="26">
        <f>C63/C58</f>
        <v>0.98114586378251978</v>
      </c>
      <c r="J13" s="34">
        <f t="shared" ca="1" si="0"/>
        <v>5.8709801500136656E-4</v>
      </c>
    </row>
    <row r="14" spans="1:10" x14ac:dyDescent="0.35">
      <c r="A14" s="28">
        <v>45844</v>
      </c>
      <c r="B14">
        <v>1.07E-4</v>
      </c>
      <c r="C14" s="27">
        <v>99372</v>
      </c>
      <c r="D14">
        <v>11</v>
      </c>
      <c r="E14" s="27">
        <v>99367</v>
      </c>
      <c r="F14" s="27">
        <v>7528538</v>
      </c>
      <c r="G14">
        <v>75.8</v>
      </c>
      <c r="H14" s="1">
        <v>60</v>
      </c>
      <c r="I14" s="26">
        <f>C68/C63</f>
        <v>0.97266497840011912</v>
      </c>
      <c r="J14" s="34">
        <f ca="1">SUM(INDIRECT("D"&amp;((ROW(A14)-8)*5+8)&amp;":D"&amp;((ROW(A14)-8)*5+12)))/SUM(INDIRECT("E"&amp;((ROW(A14)-8)*5+8)&amp;":E"&amp;((ROW(A14)-8)*5+12)))</f>
        <v>7.6577454947269216E-4</v>
      </c>
    </row>
    <row r="15" spans="1:10" x14ac:dyDescent="0.35">
      <c r="A15" s="28">
        <v>45876</v>
      </c>
      <c r="B15">
        <v>9.7E-5</v>
      </c>
      <c r="C15" s="27">
        <v>99361</v>
      </c>
      <c r="D15">
        <v>10</v>
      </c>
      <c r="E15" s="27">
        <v>99357</v>
      </c>
      <c r="F15" s="27">
        <v>7429171</v>
      </c>
      <c r="G15">
        <v>74.8</v>
      </c>
      <c r="H15" s="1">
        <v>65</v>
      </c>
      <c r="I15" s="26">
        <f>C73/C68</f>
        <v>0.96164659293535926</v>
      </c>
      <c r="J15" s="34">
        <f t="shared" ca="1" si="0"/>
        <v>1.083500993719367E-3</v>
      </c>
    </row>
    <row r="16" spans="1:10" x14ac:dyDescent="0.35">
      <c r="A16" s="28">
        <v>45908</v>
      </c>
      <c r="B16">
        <v>8.8999999999999995E-5</v>
      </c>
      <c r="C16" s="27">
        <v>99352</v>
      </c>
      <c r="D16">
        <v>9</v>
      </c>
      <c r="E16" s="27">
        <v>99347</v>
      </c>
      <c r="F16" s="27">
        <v>7329814</v>
      </c>
      <c r="G16">
        <v>73.8</v>
      </c>
      <c r="H16" s="1">
        <v>70</v>
      </c>
      <c r="I16" s="26">
        <f>C78/C73</f>
        <v>0.94345160226148084</v>
      </c>
      <c r="J16" s="34">
        <f t="shared" ca="1" si="0"/>
        <v>1.5856812164557559E-3</v>
      </c>
    </row>
    <row r="17" spans="1:10" x14ac:dyDescent="0.35">
      <c r="A17" s="28">
        <v>45939</v>
      </c>
      <c r="B17">
        <v>8.3999999999999995E-5</v>
      </c>
      <c r="C17" s="27">
        <v>99343</v>
      </c>
      <c r="D17">
        <v>8</v>
      </c>
      <c r="E17" s="27">
        <v>99339</v>
      </c>
      <c r="F17" s="27">
        <v>7230467</v>
      </c>
      <c r="G17">
        <v>72.8</v>
      </c>
      <c r="H17" s="1">
        <v>75</v>
      </c>
      <c r="I17" s="26">
        <f>C83/C78</f>
        <v>0.9102802160702228</v>
      </c>
      <c r="J17" s="34">
        <f t="shared" ca="1" si="0"/>
        <v>2.4352147822100717E-3</v>
      </c>
    </row>
    <row r="18" spans="1:10" x14ac:dyDescent="0.35">
      <c r="A18" s="28">
        <v>45971</v>
      </c>
      <c r="B18">
        <v>8.2999999999999998E-5</v>
      </c>
      <c r="C18" s="27">
        <v>99335</v>
      </c>
      <c r="D18">
        <v>8</v>
      </c>
      <c r="E18" s="27">
        <v>99331</v>
      </c>
      <c r="F18" s="27">
        <v>7131128</v>
      </c>
      <c r="G18">
        <v>71.8</v>
      </c>
      <c r="H18" s="1">
        <v>80</v>
      </c>
      <c r="I18" s="26">
        <f>C83/C78</f>
        <v>0.9102802160702228</v>
      </c>
      <c r="J18" s="34">
        <f t="shared" ca="1" si="0"/>
        <v>3.8066547993975079E-3</v>
      </c>
    </row>
    <row r="19" spans="1:10" x14ac:dyDescent="0.35">
      <c r="A19" s="28">
        <v>46002</v>
      </c>
      <c r="B19">
        <v>8.7999999999999998E-5</v>
      </c>
      <c r="C19" s="27">
        <v>99326</v>
      </c>
      <c r="D19">
        <v>9</v>
      </c>
      <c r="E19" s="27">
        <v>99322</v>
      </c>
      <c r="F19" s="27">
        <v>7031798</v>
      </c>
      <c r="G19">
        <v>70.8</v>
      </c>
      <c r="H19" s="1">
        <v>85</v>
      </c>
      <c r="I19" s="26">
        <f>C88/C83</f>
        <v>0.85589774157228959</v>
      </c>
      <c r="J19" s="34">
        <f t="shared" ca="1" si="0"/>
        <v>5.5388821332781387E-3</v>
      </c>
    </row>
    <row r="20" spans="1:10" x14ac:dyDescent="0.35">
      <c r="A20" s="29">
        <v>41609</v>
      </c>
      <c r="B20">
        <v>1.02E-4</v>
      </c>
      <c r="C20" s="27">
        <v>99318</v>
      </c>
      <c r="D20">
        <v>10</v>
      </c>
      <c r="E20" s="27">
        <v>99313</v>
      </c>
      <c r="F20" s="27">
        <v>6932476</v>
      </c>
      <c r="G20">
        <v>69.8</v>
      </c>
      <c r="H20" s="1">
        <v>90</v>
      </c>
      <c r="I20" s="26">
        <f>C93/C88</f>
        <v>0.76180822087408695</v>
      </c>
      <c r="J20" s="34">
        <f t="shared" ca="1" si="0"/>
        <v>7.8148676352616103E-3</v>
      </c>
    </row>
    <row r="21" spans="1:10" x14ac:dyDescent="0.35">
      <c r="A21" t="s">
        <v>32</v>
      </c>
      <c r="B21">
        <v>1.25E-4</v>
      </c>
      <c r="C21" s="27">
        <v>99308</v>
      </c>
      <c r="D21">
        <v>12</v>
      </c>
      <c r="E21" s="27">
        <v>99301</v>
      </c>
      <c r="F21" s="27">
        <v>6833163</v>
      </c>
      <c r="G21">
        <v>68.8</v>
      </c>
      <c r="H21" s="1">
        <v>95</v>
      </c>
      <c r="I21" s="26">
        <f>C98/C93</f>
        <v>0.61407821229050275</v>
      </c>
      <c r="J21" s="34">
        <f t="shared" ca="1" si="0"/>
        <v>1.1620976657543467E-2</v>
      </c>
    </row>
    <row r="22" spans="1:10" x14ac:dyDescent="0.35">
      <c r="A22" t="s">
        <v>33</v>
      </c>
      <c r="B22">
        <v>1.5699999999999999E-4</v>
      </c>
      <c r="C22" s="27">
        <v>99295</v>
      </c>
      <c r="D22">
        <v>16</v>
      </c>
      <c r="E22" s="27">
        <v>99287</v>
      </c>
      <c r="F22" s="27">
        <v>6733862</v>
      </c>
      <c r="G22">
        <v>67.8</v>
      </c>
      <c r="H22" s="1">
        <v>100</v>
      </c>
      <c r="I22" s="26">
        <f>C103/C98</f>
        <v>0.42004102156940587</v>
      </c>
      <c r="J22" s="34">
        <f t="shared" ca="1" si="0"/>
        <v>1.8730947472291239E-2</v>
      </c>
    </row>
    <row r="23" spans="1:10" x14ac:dyDescent="0.35">
      <c r="A23" t="s">
        <v>34</v>
      </c>
      <c r="B23">
        <v>1.92E-4</v>
      </c>
      <c r="C23" s="27">
        <v>99280</v>
      </c>
      <c r="D23">
        <v>19</v>
      </c>
      <c r="E23" s="27">
        <v>99270</v>
      </c>
      <c r="F23" s="27">
        <v>6634574</v>
      </c>
      <c r="G23">
        <v>66.8</v>
      </c>
      <c r="H23" s="1">
        <v>105</v>
      </c>
      <c r="I23" s="26">
        <f>C108/C103</f>
        <v>0.2342285579270694</v>
      </c>
      <c r="J23" s="34">
        <f t="shared" ca="1" si="0"/>
        <v>3.0911461958729788E-2</v>
      </c>
    </row>
    <row r="24" spans="1:10" x14ac:dyDescent="0.35">
      <c r="A24" t="s">
        <v>35</v>
      </c>
      <c r="B24">
        <v>2.2900000000000001E-4</v>
      </c>
      <c r="C24" s="27">
        <v>99260</v>
      </c>
      <c r="D24">
        <v>23</v>
      </c>
      <c r="E24" s="27">
        <v>99249</v>
      </c>
      <c r="F24" s="27">
        <v>6535304</v>
      </c>
      <c r="G24">
        <v>65.8</v>
      </c>
      <c r="J24" s="34">
        <f t="shared" ca="1" si="0"/>
        <v>5.3741213934795438E-2</v>
      </c>
    </row>
    <row r="25" spans="1:10" x14ac:dyDescent="0.35">
      <c r="A25" t="s">
        <v>36</v>
      </c>
      <c r="B25">
        <v>2.6800000000000001E-4</v>
      </c>
      <c r="C25" s="27">
        <v>99238</v>
      </c>
      <c r="D25">
        <v>27</v>
      </c>
      <c r="E25" s="27">
        <v>99224</v>
      </c>
      <c r="F25" s="27">
        <v>6436055</v>
      </c>
      <c r="G25">
        <v>64.900000000000006</v>
      </c>
      <c r="J25" s="34">
        <f t="shared" ca="1" si="0"/>
        <v>9.52147042459663E-2</v>
      </c>
    </row>
    <row r="26" spans="1:10" x14ac:dyDescent="0.35">
      <c r="A26" t="s">
        <v>37</v>
      </c>
      <c r="B26">
        <v>3.0499999999999999E-4</v>
      </c>
      <c r="C26" s="27">
        <v>99211</v>
      </c>
      <c r="D26">
        <v>30</v>
      </c>
      <c r="E26" s="27">
        <v>99196</v>
      </c>
      <c r="F26" s="27">
        <v>6336831</v>
      </c>
      <c r="G26">
        <v>63.9</v>
      </c>
      <c r="J26" s="34">
        <f t="shared" ca="1" si="0"/>
        <v>0.16668885254630511</v>
      </c>
    </row>
    <row r="27" spans="1:10" x14ac:dyDescent="0.35">
      <c r="A27" t="s">
        <v>38</v>
      </c>
      <c r="B27">
        <v>3.4099999999999999E-4</v>
      </c>
      <c r="C27" s="27">
        <v>99181</v>
      </c>
      <c r="D27">
        <v>34</v>
      </c>
      <c r="E27" s="27">
        <v>99164</v>
      </c>
      <c r="F27" s="27">
        <v>6237635</v>
      </c>
      <c r="G27">
        <v>62.9</v>
      </c>
      <c r="J27" s="34">
        <f t="shared" ca="1" si="0"/>
        <v>0.2734328861891504</v>
      </c>
    </row>
    <row r="28" spans="1:10" x14ac:dyDescent="0.35">
      <c r="A28" t="s">
        <v>39</v>
      </c>
      <c r="B28">
        <v>3.77E-4</v>
      </c>
      <c r="C28" s="27">
        <v>99147</v>
      </c>
      <c r="D28">
        <v>37</v>
      </c>
      <c r="E28" s="27">
        <v>99128</v>
      </c>
      <c r="F28" s="27">
        <v>6138471</v>
      </c>
      <c r="G28">
        <v>61.9</v>
      </c>
      <c r="J28" s="34">
        <f t="shared" ca="1" si="0"/>
        <v>0.42583046964490262</v>
      </c>
    </row>
    <row r="29" spans="1:10" x14ac:dyDescent="0.35">
      <c r="A29" t="s">
        <v>40</v>
      </c>
      <c r="B29">
        <v>4.1199999999999999E-4</v>
      </c>
      <c r="C29" s="27">
        <v>99110</v>
      </c>
      <c r="D29">
        <v>41</v>
      </c>
      <c r="E29" s="27">
        <v>99089</v>
      </c>
      <c r="F29" s="27">
        <v>6039343</v>
      </c>
      <c r="G29">
        <v>60.9</v>
      </c>
      <c r="J29" s="34"/>
    </row>
    <row r="30" spans="1:10" x14ac:dyDescent="0.35">
      <c r="A30" t="s">
        <v>41</v>
      </c>
      <c r="B30">
        <v>4.4299999999999998E-4</v>
      </c>
      <c r="C30" s="27">
        <v>99069</v>
      </c>
      <c r="D30">
        <v>44</v>
      </c>
      <c r="E30" s="27">
        <v>99047</v>
      </c>
      <c r="F30" s="27">
        <v>5940253</v>
      </c>
      <c r="G30">
        <v>60</v>
      </c>
      <c r="J30" s="34"/>
    </row>
    <row r="31" spans="1:10" x14ac:dyDescent="0.35">
      <c r="A31" t="s">
        <v>42</v>
      </c>
      <c r="B31">
        <v>4.6999999999999999E-4</v>
      </c>
      <c r="C31" s="27">
        <v>99025</v>
      </c>
      <c r="D31">
        <v>47</v>
      </c>
      <c r="E31" s="27">
        <v>99002</v>
      </c>
      <c r="F31" s="27">
        <v>5841207</v>
      </c>
      <c r="G31">
        <v>59</v>
      </c>
      <c r="J31" s="34"/>
    </row>
    <row r="32" spans="1:10" x14ac:dyDescent="0.35">
      <c r="A32" t="s">
        <v>43</v>
      </c>
      <c r="B32">
        <v>4.9600000000000002E-4</v>
      </c>
      <c r="C32" s="27">
        <v>98978</v>
      </c>
      <c r="D32">
        <v>49</v>
      </c>
      <c r="E32" s="27">
        <v>98954</v>
      </c>
      <c r="F32" s="27">
        <v>5742205</v>
      </c>
      <c r="G32">
        <v>58</v>
      </c>
    </row>
    <row r="33" spans="1:7" x14ac:dyDescent="0.35">
      <c r="A33" t="s">
        <v>44</v>
      </c>
      <c r="B33">
        <v>5.2300000000000003E-4</v>
      </c>
      <c r="C33" s="27">
        <v>98929</v>
      </c>
      <c r="D33">
        <v>52</v>
      </c>
      <c r="E33" s="27">
        <v>98903</v>
      </c>
      <c r="F33" s="27">
        <v>5643251</v>
      </c>
      <c r="G33">
        <v>57</v>
      </c>
    </row>
    <row r="34" spans="1:7" x14ac:dyDescent="0.35">
      <c r="A34" t="s">
        <v>45</v>
      </c>
      <c r="B34">
        <v>5.5199999999999997E-4</v>
      </c>
      <c r="C34" s="27">
        <v>98878</v>
      </c>
      <c r="D34">
        <v>55</v>
      </c>
      <c r="E34" s="27">
        <v>98850</v>
      </c>
      <c r="F34" s="27">
        <v>5544348</v>
      </c>
      <c r="G34">
        <v>56.1</v>
      </c>
    </row>
    <row r="35" spans="1:7" x14ac:dyDescent="0.35">
      <c r="A35" t="s">
        <v>46</v>
      </c>
      <c r="B35">
        <v>5.8200000000000005E-4</v>
      </c>
      <c r="C35" s="27">
        <v>98823</v>
      </c>
      <c r="D35">
        <v>58</v>
      </c>
      <c r="E35" s="27">
        <v>98794</v>
      </c>
      <c r="F35" s="27">
        <v>5445497</v>
      </c>
      <c r="G35">
        <v>55.1</v>
      </c>
    </row>
    <row r="36" spans="1:7" x14ac:dyDescent="0.35">
      <c r="A36" t="s">
        <v>47</v>
      </c>
      <c r="B36">
        <v>6.1300000000000005E-4</v>
      </c>
      <c r="C36" s="27">
        <v>98766</v>
      </c>
      <c r="D36">
        <v>61</v>
      </c>
      <c r="E36" s="27">
        <v>98735</v>
      </c>
      <c r="F36" s="27">
        <v>5346703</v>
      </c>
      <c r="G36">
        <v>54.1</v>
      </c>
    </row>
    <row r="37" spans="1:7" x14ac:dyDescent="0.35">
      <c r="A37" t="s">
        <v>48</v>
      </c>
      <c r="B37">
        <v>6.4400000000000004E-4</v>
      </c>
      <c r="C37" s="27">
        <v>98705</v>
      </c>
      <c r="D37">
        <v>64</v>
      </c>
      <c r="E37" s="27">
        <v>98673</v>
      </c>
      <c r="F37" s="27">
        <v>5247968</v>
      </c>
      <c r="G37">
        <v>53.2</v>
      </c>
    </row>
    <row r="38" spans="1:7" x14ac:dyDescent="0.35">
      <c r="A38" t="s">
        <v>49</v>
      </c>
      <c r="B38">
        <v>6.78E-4</v>
      </c>
      <c r="C38" s="27">
        <v>98641</v>
      </c>
      <c r="D38">
        <v>67</v>
      </c>
      <c r="E38" s="27">
        <v>98608</v>
      </c>
      <c r="F38" s="27">
        <v>5149295</v>
      </c>
      <c r="G38">
        <v>52.2</v>
      </c>
    </row>
    <row r="39" spans="1:7" x14ac:dyDescent="0.35">
      <c r="A39" t="s">
        <v>50</v>
      </c>
      <c r="B39">
        <v>7.1599999999999995E-4</v>
      </c>
      <c r="C39" s="27">
        <v>98575</v>
      </c>
      <c r="D39">
        <v>71</v>
      </c>
      <c r="E39" s="27">
        <v>98539</v>
      </c>
      <c r="F39" s="27">
        <v>5050687</v>
      </c>
      <c r="G39">
        <v>51.2</v>
      </c>
    </row>
    <row r="40" spans="1:7" x14ac:dyDescent="0.35">
      <c r="A40" t="s">
        <v>51</v>
      </c>
      <c r="B40">
        <v>7.5699999999999997E-4</v>
      </c>
      <c r="C40" s="27">
        <v>98504</v>
      </c>
      <c r="D40">
        <v>75</v>
      </c>
      <c r="E40" s="27">
        <v>98467</v>
      </c>
      <c r="F40" s="27">
        <v>4952147</v>
      </c>
      <c r="G40">
        <v>50.3</v>
      </c>
    </row>
    <row r="41" spans="1:7" x14ac:dyDescent="0.35">
      <c r="A41" t="s">
        <v>52</v>
      </c>
      <c r="B41">
        <v>8.0500000000000005E-4</v>
      </c>
      <c r="C41" s="27">
        <v>98429</v>
      </c>
      <c r="D41">
        <v>79</v>
      </c>
      <c r="E41" s="27">
        <v>98390</v>
      </c>
      <c r="F41" s="27">
        <v>4853681</v>
      </c>
      <c r="G41">
        <v>49.3</v>
      </c>
    </row>
    <row r="42" spans="1:7" x14ac:dyDescent="0.35">
      <c r="A42" t="s">
        <v>53</v>
      </c>
      <c r="B42">
        <v>8.5999999999999998E-4</v>
      </c>
      <c r="C42" s="27">
        <v>98350</v>
      </c>
      <c r="D42">
        <v>85</v>
      </c>
      <c r="E42" s="27">
        <v>98308</v>
      </c>
      <c r="F42" s="27">
        <v>4755291</v>
      </c>
      <c r="G42">
        <v>48.4</v>
      </c>
    </row>
    <row r="43" spans="1:7" x14ac:dyDescent="0.35">
      <c r="A43" t="s">
        <v>54</v>
      </c>
      <c r="B43">
        <v>9.2500000000000004E-4</v>
      </c>
      <c r="C43" s="27">
        <v>98266</v>
      </c>
      <c r="D43">
        <v>91</v>
      </c>
      <c r="E43" s="27">
        <v>98220</v>
      </c>
      <c r="F43" s="27">
        <v>4656983</v>
      </c>
      <c r="G43">
        <v>47.4</v>
      </c>
    </row>
    <row r="44" spans="1:7" x14ac:dyDescent="0.35">
      <c r="A44" t="s">
        <v>55</v>
      </c>
      <c r="B44">
        <v>1E-3</v>
      </c>
      <c r="C44" s="27">
        <v>98175</v>
      </c>
      <c r="D44">
        <v>98</v>
      </c>
      <c r="E44" s="27">
        <v>98126</v>
      </c>
      <c r="F44" s="27">
        <v>4558763</v>
      </c>
      <c r="G44">
        <v>46.4</v>
      </c>
    </row>
    <row r="45" spans="1:7" x14ac:dyDescent="0.35">
      <c r="A45" t="s">
        <v>56</v>
      </c>
      <c r="B45">
        <v>1.0809999999999999E-3</v>
      </c>
      <c r="C45" s="27">
        <v>98077</v>
      </c>
      <c r="D45">
        <v>106</v>
      </c>
      <c r="E45" s="27">
        <v>98024</v>
      </c>
      <c r="F45" s="27">
        <v>4460637</v>
      </c>
      <c r="G45">
        <v>45.5</v>
      </c>
    </row>
    <row r="46" spans="1:7" x14ac:dyDescent="0.35">
      <c r="A46" t="s">
        <v>57</v>
      </c>
      <c r="B46">
        <v>1.165E-3</v>
      </c>
      <c r="C46" s="27">
        <v>97971</v>
      </c>
      <c r="D46">
        <v>114</v>
      </c>
      <c r="E46" s="27">
        <v>97913</v>
      </c>
      <c r="F46" s="27">
        <v>4362614</v>
      </c>
      <c r="G46">
        <v>44.5</v>
      </c>
    </row>
    <row r="47" spans="1:7" x14ac:dyDescent="0.35">
      <c r="A47" t="s">
        <v>58</v>
      </c>
      <c r="B47">
        <v>1.2520000000000001E-3</v>
      </c>
      <c r="C47" s="27">
        <v>97856</v>
      </c>
      <c r="D47">
        <v>122</v>
      </c>
      <c r="E47" s="27">
        <v>97795</v>
      </c>
      <c r="F47" s="27">
        <v>4264700</v>
      </c>
      <c r="G47">
        <v>43.6</v>
      </c>
    </row>
    <row r="48" spans="1:7" x14ac:dyDescent="0.35">
      <c r="A48" t="s">
        <v>59</v>
      </c>
      <c r="B48">
        <v>1.3489999999999999E-3</v>
      </c>
      <c r="C48" s="27">
        <v>97734</v>
      </c>
      <c r="D48">
        <v>132</v>
      </c>
      <c r="E48" s="27">
        <v>97668</v>
      </c>
      <c r="F48" s="27">
        <v>4166905</v>
      </c>
      <c r="G48">
        <v>42.6</v>
      </c>
    </row>
    <row r="49" spans="1:7" x14ac:dyDescent="0.35">
      <c r="A49" t="s">
        <v>60</v>
      </c>
      <c r="B49">
        <v>1.4580000000000001E-3</v>
      </c>
      <c r="C49" s="27">
        <v>97602</v>
      </c>
      <c r="D49">
        <v>142</v>
      </c>
      <c r="E49" s="27">
        <v>97531</v>
      </c>
      <c r="F49" s="27">
        <v>4069237</v>
      </c>
      <c r="G49">
        <v>41.7</v>
      </c>
    </row>
    <row r="50" spans="1:7" x14ac:dyDescent="0.35">
      <c r="A50" t="s">
        <v>61</v>
      </c>
      <c r="B50">
        <v>1.5740000000000001E-3</v>
      </c>
      <c r="C50" s="27">
        <v>97460</v>
      </c>
      <c r="D50">
        <v>153</v>
      </c>
      <c r="E50" s="27">
        <v>97383</v>
      </c>
      <c r="F50" s="27">
        <v>3971706</v>
      </c>
      <c r="G50">
        <v>40.799999999999997</v>
      </c>
    </row>
    <row r="51" spans="1:7" x14ac:dyDescent="0.35">
      <c r="A51" t="s">
        <v>62</v>
      </c>
      <c r="B51">
        <v>1.702E-3</v>
      </c>
      <c r="C51" s="27">
        <v>97306</v>
      </c>
      <c r="D51">
        <v>166</v>
      </c>
      <c r="E51" s="27">
        <v>97224</v>
      </c>
      <c r="F51" s="27">
        <v>3874323</v>
      </c>
      <c r="G51">
        <v>39.799999999999997</v>
      </c>
    </row>
    <row r="52" spans="1:7" x14ac:dyDescent="0.35">
      <c r="A52" t="s">
        <v>63</v>
      </c>
      <c r="B52">
        <v>1.8469999999999999E-3</v>
      </c>
      <c r="C52" s="27">
        <v>97141</v>
      </c>
      <c r="D52">
        <v>179</v>
      </c>
      <c r="E52" s="27">
        <v>97051</v>
      </c>
      <c r="F52" s="27">
        <v>3777099</v>
      </c>
      <c r="G52">
        <v>38.9</v>
      </c>
    </row>
    <row r="53" spans="1:7" x14ac:dyDescent="0.35">
      <c r="A53" t="s">
        <v>64</v>
      </c>
      <c r="B53">
        <v>2.0019999999999999E-3</v>
      </c>
      <c r="C53" s="27">
        <v>96961</v>
      </c>
      <c r="D53">
        <v>194</v>
      </c>
      <c r="E53" s="27">
        <v>96864</v>
      </c>
      <c r="F53" s="27">
        <v>3680048</v>
      </c>
      <c r="G53">
        <v>38</v>
      </c>
    </row>
    <row r="54" spans="1:7" x14ac:dyDescent="0.35">
      <c r="A54" t="s">
        <v>65</v>
      </c>
      <c r="B54">
        <v>2.1789999999999999E-3</v>
      </c>
      <c r="C54" s="27">
        <v>96767</v>
      </c>
      <c r="D54">
        <v>211</v>
      </c>
      <c r="E54" s="27">
        <v>96662</v>
      </c>
      <c r="F54" s="27">
        <v>3583184</v>
      </c>
      <c r="G54">
        <v>37</v>
      </c>
    </row>
    <row r="55" spans="1:7" x14ac:dyDescent="0.35">
      <c r="A55" t="s">
        <v>66</v>
      </c>
      <c r="B55">
        <v>2.3960000000000001E-3</v>
      </c>
      <c r="C55" s="27">
        <v>96556</v>
      </c>
      <c r="D55">
        <v>231</v>
      </c>
      <c r="E55" s="27">
        <v>96441</v>
      </c>
      <c r="F55" s="27">
        <v>3486522</v>
      </c>
      <c r="G55">
        <v>36.1</v>
      </c>
    </row>
    <row r="56" spans="1:7" x14ac:dyDescent="0.35">
      <c r="A56" t="s">
        <v>67</v>
      </c>
      <c r="B56">
        <v>2.653E-3</v>
      </c>
      <c r="C56" s="27">
        <v>96325</v>
      </c>
      <c r="D56">
        <v>256</v>
      </c>
      <c r="E56" s="27">
        <v>96197</v>
      </c>
      <c r="F56" s="27">
        <v>3390082</v>
      </c>
      <c r="G56">
        <v>35.200000000000003</v>
      </c>
    </row>
    <row r="57" spans="1:7" x14ac:dyDescent="0.35">
      <c r="A57" t="s">
        <v>68</v>
      </c>
      <c r="B57">
        <v>2.9329999999999998E-3</v>
      </c>
      <c r="C57" s="27">
        <v>96069</v>
      </c>
      <c r="D57">
        <v>282</v>
      </c>
      <c r="E57" s="27">
        <v>95929</v>
      </c>
      <c r="F57" s="27">
        <v>3293885</v>
      </c>
      <c r="G57">
        <v>34.299999999999997</v>
      </c>
    </row>
    <row r="58" spans="1:7" x14ac:dyDescent="0.35">
      <c r="A58" t="s">
        <v>69</v>
      </c>
      <c r="B58">
        <v>3.215E-3</v>
      </c>
      <c r="C58" s="27">
        <v>95788</v>
      </c>
      <c r="D58">
        <v>308</v>
      </c>
      <c r="E58" s="27">
        <v>95634</v>
      </c>
      <c r="F58" s="27">
        <v>3197956</v>
      </c>
      <c r="G58">
        <v>33.4</v>
      </c>
    </row>
    <row r="59" spans="1:7" x14ac:dyDescent="0.35">
      <c r="A59" t="s">
        <v>70</v>
      </c>
      <c r="B59">
        <v>3.4940000000000001E-3</v>
      </c>
      <c r="C59" s="27">
        <v>95480</v>
      </c>
      <c r="D59">
        <v>334</v>
      </c>
      <c r="E59" s="27">
        <v>95313</v>
      </c>
      <c r="F59" s="27">
        <v>3102322</v>
      </c>
      <c r="G59">
        <v>32.5</v>
      </c>
    </row>
    <row r="60" spans="1:7" x14ac:dyDescent="0.35">
      <c r="A60" t="s">
        <v>71</v>
      </c>
      <c r="B60">
        <v>3.7829999999999999E-3</v>
      </c>
      <c r="C60" s="27">
        <v>95146</v>
      </c>
      <c r="D60">
        <v>360</v>
      </c>
      <c r="E60" s="27">
        <v>94966</v>
      </c>
      <c r="F60" s="27">
        <v>3007009</v>
      </c>
      <c r="G60">
        <v>31.6</v>
      </c>
    </row>
    <row r="61" spans="1:7" x14ac:dyDescent="0.35">
      <c r="A61" t="s">
        <v>72</v>
      </c>
      <c r="B61">
        <v>4.0889999999999998E-3</v>
      </c>
      <c r="C61" s="27">
        <v>94786</v>
      </c>
      <c r="D61">
        <v>388</v>
      </c>
      <c r="E61" s="27">
        <v>94592</v>
      </c>
      <c r="F61" s="27">
        <v>2912043</v>
      </c>
      <c r="G61">
        <v>30.7</v>
      </c>
    </row>
    <row r="62" spans="1:7" x14ac:dyDescent="0.35">
      <c r="A62" t="s">
        <v>73</v>
      </c>
      <c r="B62">
        <v>4.4190000000000002E-3</v>
      </c>
      <c r="C62" s="27">
        <v>94399</v>
      </c>
      <c r="D62">
        <v>417</v>
      </c>
      <c r="E62" s="27">
        <v>94190</v>
      </c>
      <c r="F62" s="27">
        <v>2817451</v>
      </c>
      <c r="G62">
        <v>29.8</v>
      </c>
    </row>
    <row r="63" spans="1:7" x14ac:dyDescent="0.35">
      <c r="A63" t="s">
        <v>74</v>
      </c>
      <c r="B63">
        <v>4.7739999999999996E-3</v>
      </c>
      <c r="C63" s="27">
        <v>93982</v>
      </c>
      <c r="D63">
        <v>449</v>
      </c>
      <c r="E63" s="27">
        <v>93757</v>
      </c>
      <c r="F63" s="27">
        <v>2723260</v>
      </c>
      <c r="G63">
        <v>29</v>
      </c>
    </row>
    <row r="64" spans="1:7" x14ac:dyDescent="0.35">
      <c r="A64" t="s">
        <v>75</v>
      </c>
      <c r="B64">
        <v>5.1450000000000003E-3</v>
      </c>
      <c r="C64" s="27">
        <v>93533</v>
      </c>
      <c r="D64">
        <v>481</v>
      </c>
      <c r="E64" s="27">
        <v>93292</v>
      </c>
      <c r="F64" s="27">
        <v>2629503</v>
      </c>
      <c r="G64">
        <v>28.1</v>
      </c>
    </row>
    <row r="65" spans="1:7" x14ac:dyDescent="0.35">
      <c r="A65" t="s">
        <v>76</v>
      </c>
      <c r="B65">
        <v>5.5209999999999999E-3</v>
      </c>
      <c r="C65" s="27">
        <v>93052</v>
      </c>
      <c r="D65">
        <v>514</v>
      </c>
      <c r="E65" s="27">
        <v>92795</v>
      </c>
      <c r="F65" s="27">
        <v>2536211</v>
      </c>
      <c r="G65">
        <v>27.3</v>
      </c>
    </row>
    <row r="66" spans="1:7" x14ac:dyDescent="0.35">
      <c r="A66" t="s">
        <v>77</v>
      </c>
      <c r="B66">
        <v>5.8999999999999999E-3</v>
      </c>
      <c r="C66" s="27">
        <v>92538</v>
      </c>
      <c r="D66">
        <v>546</v>
      </c>
      <c r="E66" s="27">
        <v>92265</v>
      </c>
      <c r="F66" s="27">
        <v>2443416</v>
      </c>
      <c r="G66">
        <v>26.4</v>
      </c>
    </row>
    <row r="67" spans="1:7" x14ac:dyDescent="0.35">
      <c r="A67" t="s">
        <v>78</v>
      </c>
      <c r="B67">
        <v>6.2919999999999998E-3</v>
      </c>
      <c r="C67" s="27">
        <v>91992</v>
      </c>
      <c r="D67">
        <v>579</v>
      </c>
      <c r="E67" s="27">
        <v>91703</v>
      </c>
      <c r="F67" s="27">
        <v>2351151</v>
      </c>
      <c r="G67">
        <v>25.6</v>
      </c>
    </row>
    <row r="68" spans="1:7" x14ac:dyDescent="0.35">
      <c r="A68" t="s">
        <v>79</v>
      </c>
      <c r="B68">
        <v>6.7169999999999999E-3</v>
      </c>
      <c r="C68" s="27">
        <v>91413</v>
      </c>
      <c r="D68">
        <v>614</v>
      </c>
      <c r="E68" s="27">
        <v>91106</v>
      </c>
      <c r="F68" s="27">
        <v>2259449</v>
      </c>
      <c r="G68">
        <v>24.7</v>
      </c>
    </row>
    <row r="69" spans="1:7" x14ac:dyDescent="0.35">
      <c r="A69" t="s">
        <v>80</v>
      </c>
      <c r="B69">
        <v>7.1929999999999997E-3</v>
      </c>
      <c r="C69" s="27">
        <v>90799</v>
      </c>
      <c r="D69">
        <v>653</v>
      </c>
      <c r="E69" s="27">
        <v>90473</v>
      </c>
      <c r="F69" s="27">
        <v>2168343</v>
      </c>
      <c r="G69">
        <v>23.9</v>
      </c>
    </row>
    <row r="70" spans="1:7" x14ac:dyDescent="0.35">
      <c r="A70" t="s">
        <v>81</v>
      </c>
      <c r="B70">
        <v>7.7270000000000004E-3</v>
      </c>
      <c r="C70" s="27">
        <v>90146</v>
      </c>
      <c r="D70">
        <v>697</v>
      </c>
      <c r="E70" s="27">
        <v>89798</v>
      </c>
      <c r="F70" s="27">
        <v>2077870</v>
      </c>
      <c r="G70">
        <v>23.1</v>
      </c>
    </row>
    <row r="71" spans="1:7" x14ac:dyDescent="0.35">
      <c r="A71" t="s">
        <v>82</v>
      </c>
      <c r="B71">
        <v>8.3280000000000003E-3</v>
      </c>
      <c r="C71" s="27">
        <v>89449</v>
      </c>
      <c r="D71">
        <v>745</v>
      </c>
      <c r="E71" s="27">
        <v>89077</v>
      </c>
      <c r="F71" s="27">
        <v>1988072</v>
      </c>
      <c r="G71">
        <v>22.2</v>
      </c>
    </row>
    <row r="72" spans="1:7" x14ac:dyDescent="0.35">
      <c r="A72" t="s">
        <v>83</v>
      </c>
      <c r="B72">
        <v>8.9949999999999995E-3</v>
      </c>
      <c r="C72" s="27">
        <v>88705</v>
      </c>
      <c r="D72">
        <v>798</v>
      </c>
      <c r="E72" s="27">
        <v>88306</v>
      </c>
      <c r="F72" s="27">
        <v>1898995</v>
      </c>
      <c r="G72">
        <v>21.4</v>
      </c>
    </row>
    <row r="73" spans="1:7" x14ac:dyDescent="0.35">
      <c r="A73" t="s">
        <v>84</v>
      </c>
      <c r="B73">
        <v>9.724E-3</v>
      </c>
      <c r="C73" s="27">
        <v>87907</v>
      </c>
      <c r="D73">
        <v>855</v>
      </c>
      <c r="E73" s="27">
        <v>87479</v>
      </c>
      <c r="F73" s="27">
        <v>1810690</v>
      </c>
      <c r="G73">
        <v>20.6</v>
      </c>
    </row>
    <row r="74" spans="1:7" x14ac:dyDescent="0.35">
      <c r="A74" t="s">
        <v>85</v>
      </c>
      <c r="B74">
        <v>1.0529E-2</v>
      </c>
      <c r="C74" s="27">
        <v>87052</v>
      </c>
      <c r="D74">
        <v>917</v>
      </c>
      <c r="E74" s="27">
        <v>86594</v>
      </c>
      <c r="F74" s="27">
        <v>1723210</v>
      </c>
      <c r="G74">
        <v>19.8</v>
      </c>
    </row>
    <row r="75" spans="1:7" x14ac:dyDescent="0.35">
      <c r="A75" t="s">
        <v>86</v>
      </c>
      <c r="B75">
        <v>1.1439E-2</v>
      </c>
      <c r="C75" s="27">
        <v>86135</v>
      </c>
      <c r="D75">
        <v>985</v>
      </c>
      <c r="E75" s="27">
        <v>85643</v>
      </c>
      <c r="F75" s="27">
        <v>1636617</v>
      </c>
      <c r="G75">
        <v>19</v>
      </c>
    </row>
    <row r="76" spans="1:7" x14ac:dyDescent="0.35">
      <c r="A76" t="s">
        <v>87</v>
      </c>
      <c r="B76">
        <v>1.2478E-2</v>
      </c>
      <c r="C76" s="27">
        <v>85150</v>
      </c>
      <c r="D76" s="27">
        <v>1063</v>
      </c>
      <c r="E76" s="27">
        <v>84619</v>
      </c>
      <c r="F76" s="27">
        <v>1550974</v>
      </c>
      <c r="G76">
        <v>18.2</v>
      </c>
    </row>
    <row r="77" spans="1:7" x14ac:dyDescent="0.35">
      <c r="A77" t="s">
        <v>88</v>
      </c>
      <c r="B77">
        <v>1.3698E-2</v>
      </c>
      <c r="C77" s="27">
        <v>84088</v>
      </c>
      <c r="D77" s="27">
        <v>1152</v>
      </c>
      <c r="E77" s="27">
        <v>83512</v>
      </c>
      <c r="F77" s="27">
        <v>1466355</v>
      </c>
      <c r="G77">
        <v>17.399999999999999</v>
      </c>
    </row>
    <row r="78" spans="1:7" x14ac:dyDescent="0.35">
      <c r="A78" t="s">
        <v>89</v>
      </c>
      <c r="B78">
        <v>1.5139E-2</v>
      </c>
      <c r="C78" s="27">
        <v>82936</v>
      </c>
      <c r="D78" s="27">
        <v>1256</v>
      </c>
      <c r="E78" s="27">
        <v>82308</v>
      </c>
      <c r="F78" s="27">
        <v>1382844</v>
      </c>
      <c r="G78">
        <v>16.7</v>
      </c>
    </row>
    <row r="79" spans="1:7" x14ac:dyDescent="0.35">
      <c r="A79" t="s">
        <v>90</v>
      </c>
      <c r="B79">
        <v>1.6756E-2</v>
      </c>
      <c r="C79" s="27">
        <v>81680</v>
      </c>
      <c r="D79" s="27">
        <v>1369</v>
      </c>
      <c r="E79" s="27">
        <v>80996</v>
      </c>
      <c r="F79" s="27">
        <v>1300536</v>
      </c>
      <c r="G79">
        <v>15.9</v>
      </c>
    </row>
    <row r="80" spans="1:7" x14ac:dyDescent="0.35">
      <c r="A80" t="s">
        <v>91</v>
      </c>
      <c r="B80">
        <v>1.848E-2</v>
      </c>
      <c r="C80" s="27">
        <v>80311</v>
      </c>
      <c r="D80" s="27">
        <v>1484</v>
      </c>
      <c r="E80" s="27">
        <v>79569</v>
      </c>
      <c r="F80" s="27">
        <v>1219540</v>
      </c>
      <c r="G80">
        <v>15.2</v>
      </c>
    </row>
    <row r="81" spans="1:7" x14ac:dyDescent="0.35">
      <c r="A81" t="s">
        <v>92</v>
      </c>
      <c r="B81">
        <v>2.0353E-2</v>
      </c>
      <c r="C81" s="27">
        <v>78827</v>
      </c>
      <c r="D81" s="27">
        <v>1604</v>
      </c>
      <c r="E81" s="27">
        <v>78025</v>
      </c>
      <c r="F81" s="27">
        <v>1139971</v>
      </c>
      <c r="G81">
        <v>14.5</v>
      </c>
    </row>
    <row r="82" spans="1:7" x14ac:dyDescent="0.35">
      <c r="A82" t="s">
        <v>93</v>
      </c>
      <c r="B82">
        <v>2.2372E-2</v>
      </c>
      <c r="C82" s="27">
        <v>77223</v>
      </c>
      <c r="D82" s="27">
        <v>1728</v>
      </c>
      <c r="E82" s="27">
        <v>76359</v>
      </c>
      <c r="F82" s="27">
        <v>1061945</v>
      </c>
      <c r="G82">
        <v>13.8</v>
      </c>
    </row>
    <row r="83" spans="1:7" x14ac:dyDescent="0.35">
      <c r="A83" t="s">
        <v>94</v>
      </c>
      <c r="B83">
        <v>2.4579E-2</v>
      </c>
      <c r="C83" s="27">
        <v>75495</v>
      </c>
      <c r="D83" s="27">
        <v>1856</v>
      </c>
      <c r="E83" s="27">
        <v>74568</v>
      </c>
      <c r="F83" s="27">
        <v>985586</v>
      </c>
      <c r="G83">
        <v>13.1</v>
      </c>
    </row>
    <row r="84" spans="1:7" x14ac:dyDescent="0.35">
      <c r="A84" t="s">
        <v>95</v>
      </c>
      <c r="B84">
        <v>2.7147000000000001E-2</v>
      </c>
      <c r="C84" s="27">
        <v>73640</v>
      </c>
      <c r="D84" s="27">
        <v>1999</v>
      </c>
      <c r="E84" s="27">
        <v>72640</v>
      </c>
      <c r="F84" s="27">
        <v>911019</v>
      </c>
      <c r="G84">
        <v>12.4</v>
      </c>
    </row>
    <row r="85" spans="1:7" x14ac:dyDescent="0.35">
      <c r="A85" t="s">
        <v>96</v>
      </c>
      <c r="B85">
        <v>3.0089000000000001E-2</v>
      </c>
      <c r="C85" s="27">
        <v>71641</v>
      </c>
      <c r="D85" s="27">
        <v>2156</v>
      </c>
      <c r="E85" s="27">
        <v>70563</v>
      </c>
      <c r="F85" s="27">
        <v>838378</v>
      </c>
      <c r="G85">
        <v>11.7</v>
      </c>
    </row>
    <row r="86" spans="1:7" x14ac:dyDescent="0.35">
      <c r="A86" t="s">
        <v>97</v>
      </c>
      <c r="B86">
        <v>3.3590000000000002E-2</v>
      </c>
      <c r="C86" s="27">
        <v>69485</v>
      </c>
      <c r="D86" s="27">
        <v>2334</v>
      </c>
      <c r="E86" s="27">
        <v>68318</v>
      </c>
      <c r="F86" s="27">
        <v>767816</v>
      </c>
      <c r="G86">
        <v>11.1</v>
      </c>
    </row>
    <row r="87" spans="1:7" x14ac:dyDescent="0.35">
      <c r="A87" t="s">
        <v>98</v>
      </c>
      <c r="B87">
        <v>3.7751E-2</v>
      </c>
      <c r="C87" s="27">
        <v>67151</v>
      </c>
      <c r="D87" s="27">
        <v>2535</v>
      </c>
      <c r="E87" s="27">
        <v>65884</v>
      </c>
      <c r="F87" s="27">
        <v>699497</v>
      </c>
      <c r="G87">
        <v>10.4</v>
      </c>
    </row>
    <row r="88" spans="1:7" x14ac:dyDescent="0.35">
      <c r="A88" t="s">
        <v>99</v>
      </c>
      <c r="B88">
        <v>4.2126999999999998E-2</v>
      </c>
      <c r="C88" s="27">
        <v>64616</v>
      </c>
      <c r="D88" s="27">
        <v>2722</v>
      </c>
      <c r="E88" s="27">
        <v>63255</v>
      </c>
      <c r="F88" s="27">
        <v>633614</v>
      </c>
      <c r="G88">
        <v>9.8000000000000007</v>
      </c>
    </row>
    <row r="89" spans="1:7" x14ac:dyDescent="0.35">
      <c r="A89" t="s">
        <v>100</v>
      </c>
      <c r="B89">
        <v>4.6904000000000001E-2</v>
      </c>
      <c r="C89" s="27">
        <v>61894</v>
      </c>
      <c r="D89" s="27">
        <v>2903</v>
      </c>
      <c r="E89" s="27">
        <v>60442</v>
      </c>
      <c r="F89" s="27">
        <v>570359</v>
      </c>
      <c r="G89">
        <v>9.1999999999999993</v>
      </c>
    </row>
    <row r="90" spans="1:7" x14ac:dyDescent="0.35">
      <c r="A90" t="s">
        <v>101</v>
      </c>
      <c r="B90">
        <v>5.2056999999999999E-2</v>
      </c>
      <c r="C90" s="27">
        <v>58991</v>
      </c>
      <c r="D90" s="27">
        <v>3071</v>
      </c>
      <c r="E90" s="27">
        <v>57455</v>
      </c>
      <c r="F90" s="27">
        <v>509916</v>
      </c>
      <c r="G90">
        <v>8.6</v>
      </c>
    </row>
    <row r="91" spans="1:7" x14ac:dyDescent="0.35">
      <c r="A91" t="s">
        <v>102</v>
      </c>
      <c r="B91">
        <v>5.8186000000000002E-2</v>
      </c>
      <c r="C91" s="27">
        <v>55920</v>
      </c>
      <c r="D91" s="27">
        <v>3254</v>
      </c>
      <c r="E91" s="27">
        <v>54293</v>
      </c>
      <c r="F91" s="27">
        <v>452461</v>
      </c>
      <c r="G91">
        <v>8.1</v>
      </c>
    </row>
    <row r="92" spans="1:7" x14ac:dyDescent="0.35">
      <c r="A92" t="s">
        <v>103</v>
      </c>
      <c r="B92">
        <v>6.5335000000000004E-2</v>
      </c>
      <c r="C92" s="27">
        <v>52666</v>
      </c>
      <c r="D92" s="27">
        <v>3441</v>
      </c>
      <c r="E92" s="27">
        <v>50946</v>
      </c>
      <c r="F92" s="27">
        <v>398168</v>
      </c>
      <c r="G92">
        <v>7.6</v>
      </c>
    </row>
    <row r="93" spans="1:7" x14ac:dyDescent="0.35">
      <c r="A93" t="s">
        <v>104</v>
      </c>
      <c r="B93">
        <v>7.2706000000000007E-2</v>
      </c>
      <c r="C93" s="27">
        <v>49225</v>
      </c>
      <c r="D93" s="27">
        <v>3579</v>
      </c>
      <c r="E93" s="27">
        <v>47436</v>
      </c>
      <c r="F93" s="27">
        <v>347222</v>
      </c>
      <c r="G93">
        <v>7.1</v>
      </c>
    </row>
    <row r="94" spans="1:7" x14ac:dyDescent="0.35">
      <c r="A94" t="s">
        <v>105</v>
      </c>
      <c r="B94">
        <v>8.1768999999999994E-2</v>
      </c>
      <c r="C94" s="27">
        <v>45646</v>
      </c>
      <c r="D94" s="27">
        <v>3732</v>
      </c>
      <c r="E94" s="27">
        <v>43780</v>
      </c>
      <c r="F94" s="27">
        <v>299786</v>
      </c>
      <c r="G94">
        <v>6.6</v>
      </c>
    </row>
    <row r="95" spans="1:7" x14ac:dyDescent="0.35">
      <c r="A95" t="s">
        <v>106</v>
      </c>
      <c r="B95">
        <v>9.1786999999999994E-2</v>
      </c>
      <c r="C95" s="27">
        <v>41914</v>
      </c>
      <c r="D95" s="27">
        <v>3847</v>
      </c>
      <c r="E95" s="27">
        <v>39990</v>
      </c>
      <c r="F95" s="27">
        <v>256006</v>
      </c>
      <c r="G95">
        <v>6.1</v>
      </c>
    </row>
    <row r="96" spans="1:7" x14ac:dyDescent="0.35">
      <c r="A96" t="s">
        <v>107</v>
      </c>
      <c r="B96">
        <v>0.10281700000000001</v>
      </c>
      <c r="C96" s="27">
        <v>38067</v>
      </c>
      <c r="D96" s="27">
        <v>3914</v>
      </c>
      <c r="E96" s="27">
        <v>36110</v>
      </c>
      <c r="F96" s="27">
        <v>216016</v>
      </c>
      <c r="G96">
        <v>5.7</v>
      </c>
    </row>
    <row r="97" spans="1:7" x14ac:dyDescent="0.35">
      <c r="A97" t="s">
        <v>108</v>
      </c>
      <c r="B97">
        <v>0.114907</v>
      </c>
      <c r="C97" s="27">
        <v>34153</v>
      </c>
      <c r="D97" s="27">
        <v>3924</v>
      </c>
      <c r="E97" s="27">
        <v>32191</v>
      </c>
      <c r="F97" s="27">
        <v>179906</v>
      </c>
      <c r="G97">
        <v>5.3</v>
      </c>
    </row>
    <row r="98" spans="1:7" x14ac:dyDescent="0.35">
      <c r="A98" t="s">
        <v>109</v>
      </c>
      <c r="B98">
        <v>0.12809599999999999</v>
      </c>
      <c r="C98" s="27">
        <v>30228</v>
      </c>
      <c r="D98" s="27">
        <v>3872</v>
      </c>
      <c r="E98" s="27">
        <v>28292</v>
      </c>
      <c r="F98" s="27">
        <v>147715</v>
      </c>
      <c r="G98">
        <v>4.9000000000000004</v>
      </c>
    </row>
    <row r="99" spans="1:7" x14ac:dyDescent="0.35">
      <c r="A99" t="s">
        <v>110</v>
      </c>
      <c r="B99">
        <v>0.14240800000000001</v>
      </c>
      <c r="C99" s="27">
        <v>26356</v>
      </c>
      <c r="D99" s="27">
        <v>3753</v>
      </c>
      <c r="E99" s="27">
        <v>24480</v>
      </c>
      <c r="F99" s="27">
        <v>119423</v>
      </c>
      <c r="G99">
        <v>4.5</v>
      </c>
    </row>
    <row r="100" spans="1:7" x14ac:dyDescent="0.35">
      <c r="A100" t="s">
        <v>111</v>
      </c>
      <c r="B100">
        <v>0.15784999999999999</v>
      </c>
      <c r="C100" s="27">
        <v>22603</v>
      </c>
      <c r="D100" s="27">
        <v>3568</v>
      </c>
      <c r="E100" s="27">
        <v>20819</v>
      </c>
      <c r="F100" s="27">
        <v>94943</v>
      </c>
      <c r="G100">
        <v>4.2</v>
      </c>
    </row>
    <row r="101" spans="1:7" x14ac:dyDescent="0.35">
      <c r="A101" t="s">
        <v>112</v>
      </c>
      <c r="B101">
        <v>0.17441000000000001</v>
      </c>
      <c r="C101" s="27">
        <v>19035</v>
      </c>
      <c r="D101" s="27">
        <v>3320</v>
      </c>
      <c r="E101" s="27">
        <v>17375</v>
      </c>
      <c r="F101" s="27">
        <v>74124</v>
      </c>
      <c r="G101">
        <v>3.9</v>
      </c>
    </row>
    <row r="102" spans="1:7" x14ac:dyDescent="0.35">
      <c r="A102" t="s">
        <v>113</v>
      </c>
      <c r="B102">
        <v>0.192051</v>
      </c>
      <c r="C102" s="27">
        <v>15715</v>
      </c>
      <c r="D102" s="27">
        <v>3018</v>
      </c>
      <c r="E102" s="27">
        <v>14206</v>
      </c>
      <c r="F102" s="27">
        <v>56749</v>
      </c>
      <c r="G102">
        <v>3.6</v>
      </c>
    </row>
    <row r="103" spans="1:7" x14ac:dyDescent="0.35">
      <c r="A103" t="s">
        <v>114</v>
      </c>
      <c r="B103">
        <v>0.21071300000000001</v>
      </c>
      <c r="C103" s="27">
        <v>12697</v>
      </c>
      <c r="D103" s="27">
        <v>2675</v>
      </c>
      <c r="E103" s="27">
        <v>11359</v>
      </c>
      <c r="F103" s="27">
        <v>42543</v>
      </c>
      <c r="G103">
        <v>3.4</v>
      </c>
    </row>
    <row r="104" spans="1:7" x14ac:dyDescent="0.35">
      <c r="A104" t="s">
        <v>115</v>
      </c>
      <c r="B104">
        <v>0.23030800000000001</v>
      </c>
      <c r="C104" s="27">
        <v>10022</v>
      </c>
      <c r="D104" s="27">
        <v>2308</v>
      </c>
      <c r="E104" s="27">
        <v>8868</v>
      </c>
      <c r="F104" s="27">
        <v>31183</v>
      </c>
      <c r="G104">
        <v>3.1</v>
      </c>
    </row>
    <row r="105" spans="1:7" x14ac:dyDescent="0.35">
      <c r="A105" t="s">
        <v>116</v>
      </c>
      <c r="B105">
        <v>0.250724</v>
      </c>
      <c r="C105" s="27">
        <v>7714</v>
      </c>
      <c r="D105" s="27">
        <v>1934</v>
      </c>
      <c r="E105" s="27">
        <v>6747</v>
      </c>
      <c r="F105" s="27">
        <v>22316</v>
      </c>
      <c r="G105">
        <v>2.9</v>
      </c>
    </row>
    <row r="106" spans="1:7" x14ac:dyDescent="0.35">
      <c r="A106" t="s">
        <v>117</v>
      </c>
      <c r="B106">
        <v>0.27182200000000001</v>
      </c>
      <c r="C106" s="27">
        <v>5780</v>
      </c>
      <c r="D106" s="27">
        <v>1571</v>
      </c>
      <c r="E106" s="27">
        <v>4994</v>
      </c>
      <c r="F106" s="27">
        <v>15569</v>
      </c>
      <c r="G106">
        <v>2.7</v>
      </c>
    </row>
    <row r="107" spans="1:7" x14ac:dyDescent="0.35">
      <c r="A107" t="s">
        <v>118</v>
      </c>
      <c r="B107">
        <v>0.29344300000000001</v>
      </c>
      <c r="C107" s="27">
        <v>4209</v>
      </c>
      <c r="D107" s="27">
        <v>1235</v>
      </c>
      <c r="E107" s="27">
        <v>3591</v>
      </c>
      <c r="F107" s="27">
        <v>10575</v>
      </c>
      <c r="G107">
        <v>2.5</v>
      </c>
    </row>
    <row r="108" spans="1:7" x14ac:dyDescent="0.35">
      <c r="A108" t="s">
        <v>119</v>
      </c>
      <c r="B108">
        <v>1</v>
      </c>
      <c r="C108" s="27">
        <v>2974</v>
      </c>
      <c r="D108" s="27">
        <v>2974</v>
      </c>
      <c r="E108" s="27">
        <v>6984</v>
      </c>
      <c r="F108" s="27">
        <v>6984</v>
      </c>
      <c r="G108">
        <v>2.2999999999999998</v>
      </c>
    </row>
    <row r="109" spans="1:7" x14ac:dyDescent="0.35">
      <c r="A109" t="s">
        <v>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93ED-5936-4ED5-A350-C6BA4EB1A293}">
  <dimension ref="A1:J109"/>
  <sheetViews>
    <sheetView workbookViewId="0">
      <selection activeCell="J9" sqref="J9"/>
    </sheetView>
  </sheetViews>
  <sheetFormatPr defaultRowHeight="15.5" x14ac:dyDescent="0.35"/>
  <cols>
    <col min="9" max="9" width="15.07421875" bestFit="1" customWidth="1"/>
    <col min="10" max="10" width="10.921875" bestFit="1" customWidth="1"/>
  </cols>
  <sheetData>
    <row r="1" spans="1:10" x14ac:dyDescent="0.35">
      <c r="A1" t="s">
        <v>140</v>
      </c>
    </row>
    <row r="2" spans="1:10" x14ac:dyDescent="0.35">
      <c r="A2" t="s">
        <v>141</v>
      </c>
      <c r="B2" t="s">
        <v>142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</row>
    <row r="7" spans="1:10" x14ac:dyDescent="0.35">
      <c r="B7" t="s">
        <v>131</v>
      </c>
      <c r="C7" t="s">
        <v>129</v>
      </c>
      <c r="D7" t="s">
        <v>132</v>
      </c>
      <c r="E7" t="s">
        <v>133</v>
      </c>
      <c r="F7" t="s">
        <v>134</v>
      </c>
      <c r="G7" t="s">
        <v>135</v>
      </c>
      <c r="H7" s="1" t="s">
        <v>128</v>
      </c>
      <c r="I7" s="1" t="s">
        <v>127</v>
      </c>
      <c r="J7" s="25" t="s">
        <v>168</v>
      </c>
    </row>
    <row r="8" spans="1:10" x14ac:dyDescent="0.35">
      <c r="A8" t="s">
        <v>19</v>
      </c>
      <c r="B8">
        <v>6.3249999999999999E-3</v>
      </c>
      <c r="C8" s="27">
        <v>100000</v>
      </c>
      <c r="D8">
        <v>633</v>
      </c>
      <c r="E8" s="27">
        <v>99443</v>
      </c>
      <c r="F8" s="27">
        <v>7647109</v>
      </c>
      <c r="G8">
        <v>76.5</v>
      </c>
      <c r="H8" s="1">
        <v>30</v>
      </c>
      <c r="I8" s="32">
        <f>SUM(D8:D12)/SUM(E8:E12)</f>
        <v>1.4879214602972622E-3</v>
      </c>
      <c r="J8" s="32">
        <f ca="1">SUM(INDIRECT("D"&amp;((ROW(A8)-8)*5+8)&amp;":D"&amp;((ROW(A8)-8)*5+12)))/SUM(INDIRECT("E"&amp;((ROW(A8)-8)*5+8)&amp;":E"&amp;((ROW(A8)-8)*5+12)))</f>
        <v>1.4879214602972622E-3</v>
      </c>
    </row>
    <row r="9" spans="1:10" x14ac:dyDescent="0.35">
      <c r="A9" s="28">
        <v>45689</v>
      </c>
      <c r="B9">
        <v>3.9399999999999998E-4</v>
      </c>
      <c r="C9" s="27">
        <v>99367</v>
      </c>
      <c r="D9">
        <v>39</v>
      </c>
      <c r="E9" s="27">
        <v>99348</v>
      </c>
      <c r="F9" s="27">
        <v>7547666</v>
      </c>
      <c r="G9">
        <v>76</v>
      </c>
      <c r="H9" s="1">
        <v>35</v>
      </c>
      <c r="I9" s="26">
        <f>C42/C38</f>
        <v>0.99377550811132309</v>
      </c>
      <c r="J9" s="32">
        <f t="shared" ref="J9:J28" ca="1" si="0">SUM(INDIRECT("D"&amp;((ROW(A9)-8)*5+8)&amp;":D"&amp;((ROW(A9)-8)*5+12)))/SUM(INDIRECT("E"&amp;((ROW(A9)-8)*5+8)&amp;":E"&amp;((ROW(A9)-8)*5+12)))</f>
        <v>1.2899792797078197E-4</v>
      </c>
    </row>
    <row r="10" spans="1:10" x14ac:dyDescent="0.35">
      <c r="A10" s="28">
        <v>45718</v>
      </c>
      <c r="B10">
        <v>2.7799999999999998E-4</v>
      </c>
      <c r="C10" s="27">
        <v>99328</v>
      </c>
      <c r="D10">
        <v>28</v>
      </c>
      <c r="E10" s="27">
        <v>99314</v>
      </c>
      <c r="F10" s="27">
        <v>7448318</v>
      </c>
      <c r="G10">
        <v>75</v>
      </c>
      <c r="H10" s="1">
        <v>40</v>
      </c>
      <c r="I10" s="26">
        <f>C48/C43</f>
        <v>0.99072877799712666</v>
      </c>
      <c r="J10" s="32">
        <f t="shared" ca="1" si="0"/>
        <v>1.6537926305386927E-4</v>
      </c>
    </row>
    <row r="11" spans="1:10" x14ac:dyDescent="0.35">
      <c r="A11" s="28">
        <v>45750</v>
      </c>
      <c r="B11">
        <v>2.0799999999999999E-4</v>
      </c>
      <c r="C11" s="27">
        <v>99301</v>
      </c>
      <c r="D11">
        <v>21</v>
      </c>
      <c r="E11" s="27">
        <v>99290</v>
      </c>
      <c r="F11" s="27">
        <v>7349004</v>
      </c>
      <c r="G11">
        <v>74</v>
      </c>
      <c r="H11" s="1">
        <v>45</v>
      </c>
      <c r="I11" s="26">
        <f>C53/C48</f>
        <v>0.9877522064806894</v>
      </c>
      <c r="J11" s="32">
        <f t="shared" ca="1" si="0"/>
        <v>6.283907337623632E-4</v>
      </c>
    </row>
    <row r="12" spans="1:10" x14ac:dyDescent="0.35">
      <c r="A12" s="28">
        <v>45781</v>
      </c>
      <c r="B12">
        <v>1.85E-4</v>
      </c>
      <c r="C12" s="27">
        <v>99280</v>
      </c>
      <c r="D12">
        <v>18</v>
      </c>
      <c r="E12" s="27">
        <v>99271</v>
      </c>
      <c r="F12" s="27">
        <v>7249714</v>
      </c>
      <c r="G12">
        <v>73</v>
      </c>
      <c r="H12" s="1">
        <v>50</v>
      </c>
      <c r="I12" s="26">
        <f>C58/C53</f>
        <v>0.98124207858048162</v>
      </c>
      <c r="J12" s="32">
        <f t="shared" ca="1" si="0"/>
        <v>1.2160263749827441E-3</v>
      </c>
    </row>
    <row r="13" spans="1:10" x14ac:dyDescent="0.35">
      <c r="A13" s="28">
        <v>45813</v>
      </c>
      <c r="B13">
        <v>1.6200000000000001E-4</v>
      </c>
      <c r="C13" s="27">
        <v>99262</v>
      </c>
      <c r="D13">
        <v>16</v>
      </c>
      <c r="E13" s="27">
        <v>99254</v>
      </c>
      <c r="F13" s="27">
        <v>7150443</v>
      </c>
      <c r="G13">
        <v>72</v>
      </c>
      <c r="H13" s="1">
        <v>55</v>
      </c>
      <c r="I13" s="26">
        <f>C63/C58</f>
        <v>0.97018427624214243</v>
      </c>
      <c r="J13" s="32">
        <f t="shared" ca="1" si="0"/>
        <v>1.3978268288745246E-3</v>
      </c>
    </row>
    <row r="14" spans="1:10" x14ac:dyDescent="0.35">
      <c r="A14" s="28">
        <v>45844</v>
      </c>
      <c r="B14">
        <v>1.44E-4</v>
      </c>
      <c r="C14" s="27">
        <v>99246</v>
      </c>
      <c r="D14">
        <v>14</v>
      </c>
      <c r="E14" s="27">
        <v>99238</v>
      </c>
      <c r="F14" s="27">
        <v>7051189</v>
      </c>
      <c r="G14">
        <v>71</v>
      </c>
      <c r="H14" s="1">
        <v>60</v>
      </c>
      <c r="I14" s="26">
        <f>C68/C63</f>
        <v>0.95492267069030556</v>
      </c>
      <c r="J14" s="32">
        <f t="shared" ca="1" si="0"/>
        <v>1.583255783310137E-3</v>
      </c>
    </row>
    <row r="15" spans="1:10" x14ac:dyDescent="0.35">
      <c r="A15" s="28">
        <v>45876</v>
      </c>
      <c r="B15">
        <v>1.2899999999999999E-4</v>
      </c>
      <c r="C15" s="27">
        <v>99231</v>
      </c>
      <c r="D15">
        <v>13</v>
      </c>
      <c r="E15" s="27">
        <v>99225</v>
      </c>
      <c r="F15" s="27">
        <v>6951951</v>
      </c>
      <c r="G15">
        <v>70.099999999999994</v>
      </c>
      <c r="H15" s="1">
        <v>65</v>
      </c>
      <c r="I15" s="26">
        <f>C73/C68</f>
        <v>0.9363432515016672</v>
      </c>
      <c r="J15" s="32">
        <f t="shared" ca="1" si="0"/>
        <v>1.8626034087511213E-3</v>
      </c>
    </row>
    <row r="16" spans="1:10" x14ac:dyDescent="0.35">
      <c r="A16" s="28">
        <v>45908</v>
      </c>
      <c r="B16">
        <v>1.13E-4</v>
      </c>
      <c r="C16" s="27">
        <v>99218</v>
      </c>
      <c r="D16">
        <v>11</v>
      </c>
      <c r="E16" s="27">
        <v>99213</v>
      </c>
      <c r="F16" s="27">
        <v>6852726</v>
      </c>
      <c r="G16">
        <v>69.099999999999994</v>
      </c>
      <c r="H16" s="1">
        <v>70</v>
      </c>
      <c r="I16" s="26">
        <f>C78/C73</f>
        <v>0.91357702997816159</v>
      </c>
      <c r="J16" s="32">
        <f t="shared" ca="1" si="0"/>
        <v>2.4617153938010102E-3</v>
      </c>
    </row>
    <row r="17" spans="1:10" x14ac:dyDescent="0.35">
      <c r="A17" s="28">
        <v>45939</v>
      </c>
      <c r="B17">
        <v>1E-4</v>
      </c>
      <c r="C17" s="27">
        <v>99207</v>
      </c>
      <c r="D17">
        <v>10</v>
      </c>
      <c r="E17" s="27">
        <v>99202</v>
      </c>
      <c r="F17" s="27">
        <v>6753513</v>
      </c>
      <c r="G17">
        <v>68.099999999999994</v>
      </c>
      <c r="H17" s="1">
        <v>75</v>
      </c>
      <c r="I17" s="26">
        <f>C83/C78</f>
        <v>0.87014274654678314</v>
      </c>
      <c r="J17" s="32">
        <f t="shared" ca="1" si="0"/>
        <v>3.7843838763086061E-3</v>
      </c>
    </row>
    <row r="18" spans="1:10" x14ac:dyDescent="0.35">
      <c r="A18" s="28">
        <v>45971</v>
      </c>
      <c r="B18">
        <v>9.3999999999999994E-5</v>
      </c>
      <c r="C18" s="27">
        <v>99197</v>
      </c>
      <c r="D18">
        <v>9</v>
      </c>
      <c r="E18" s="27">
        <v>99193</v>
      </c>
      <c r="F18" s="27">
        <v>6654311</v>
      </c>
      <c r="G18">
        <v>67.099999999999994</v>
      </c>
      <c r="H18" s="1">
        <v>80</v>
      </c>
      <c r="I18" s="26">
        <f>C83/C78</f>
        <v>0.87014274654678314</v>
      </c>
      <c r="J18" s="32">
        <f t="shared" ca="1" si="0"/>
        <v>6.0474143483092348E-3</v>
      </c>
    </row>
    <row r="19" spans="1:10" x14ac:dyDescent="0.35">
      <c r="A19" s="28">
        <v>46002</v>
      </c>
      <c r="B19">
        <v>1.0399999999999999E-4</v>
      </c>
      <c r="C19" s="27">
        <v>99188</v>
      </c>
      <c r="D19">
        <v>10</v>
      </c>
      <c r="E19" s="27">
        <v>99183</v>
      </c>
      <c r="F19" s="27">
        <v>6555118</v>
      </c>
      <c r="G19">
        <v>66.099999999999994</v>
      </c>
      <c r="H19" s="1">
        <v>85</v>
      </c>
      <c r="I19" s="26">
        <f>C88/C83</f>
        <v>0.80240689289170541</v>
      </c>
      <c r="J19" s="32">
        <f t="shared" ca="1" si="0"/>
        <v>9.2120239245081104E-3</v>
      </c>
    </row>
    <row r="20" spans="1:10" x14ac:dyDescent="0.35">
      <c r="A20" s="29">
        <v>41609</v>
      </c>
      <c r="B20">
        <v>1.3899999999999999E-4</v>
      </c>
      <c r="C20" s="27">
        <v>99178</v>
      </c>
      <c r="D20">
        <v>14</v>
      </c>
      <c r="E20" s="27">
        <v>99171</v>
      </c>
      <c r="F20" s="27">
        <v>6455935</v>
      </c>
      <c r="G20">
        <v>65.099999999999994</v>
      </c>
      <c r="H20" s="1">
        <v>90</v>
      </c>
      <c r="I20" s="26">
        <f>C93/C88</f>
        <v>0.69091757931799169</v>
      </c>
      <c r="J20" s="32">
        <f t="shared" ca="1" si="0"/>
        <v>1.3129606327521122E-2</v>
      </c>
    </row>
    <row r="21" spans="1:10" x14ac:dyDescent="0.35">
      <c r="A21" t="s">
        <v>32</v>
      </c>
      <c r="B21">
        <v>2.05E-4</v>
      </c>
      <c r="C21" s="27">
        <v>99164</v>
      </c>
      <c r="D21">
        <v>20</v>
      </c>
      <c r="E21" s="27">
        <v>99154</v>
      </c>
      <c r="F21" s="27">
        <v>6356765</v>
      </c>
      <c r="G21">
        <v>64.099999999999994</v>
      </c>
      <c r="H21" s="1">
        <v>95</v>
      </c>
      <c r="I21" s="26">
        <f>C98/C93</f>
        <v>0.52505771721380712</v>
      </c>
      <c r="J21" s="32">
        <f t="shared" ca="1" si="0"/>
        <v>1.8030401872158885E-2</v>
      </c>
    </row>
    <row r="22" spans="1:10" x14ac:dyDescent="0.35">
      <c r="A22" t="s">
        <v>33</v>
      </c>
      <c r="B22">
        <v>2.9700000000000001E-4</v>
      </c>
      <c r="C22" s="27">
        <v>99144</v>
      </c>
      <c r="D22">
        <v>29</v>
      </c>
      <c r="E22" s="27">
        <v>99129</v>
      </c>
      <c r="F22" s="27">
        <v>6257611</v>
      </c>
      <c r="G22">
        <v>63.1</v>
      </c>
      <c r="H22" s="1">
        <v>100</v>
      </c>
      <c r="I22" s="26">
        <f>C103/C98</f>
        <v>0.33320821491768998</v>
      </c>
      <c r="J22" s="32">
        <f t="shared" ca="1" si="0"/>
        <v>2.7678625708901106E-2</v>
      </c>
    </row>
    <row r="23" spans="1:10" x14ac:dyDescent="0.35">
      <c r="A23" t="s">
        <v>34</v>
      </c>
      <c r="B23">
        <v>3.9500000000000001E-4</v>
      </c>
      <c r="C23" s="27">
        <v>99114</v>
      </c>
      <c r="D23">
        <v>39</v>
      </c>
      <c r="E23" s="27">
        <v>99095</v>
      </c>
      <c r="F23" s="27">
        <v>6158482</v>
      </c>
      <c r="G23">
        <v>62.1</v>
      </c>
      <c r="H23" s="1">
        <v>105</v>
      </c>
      <c r="I23" s="26">
        <f>C108/C103</f>
        <v>0.1733183134856775</v>
      </c>
      <c r="J23" s="32">
        <f t="shared" ca="1" si="0"/>
        <v>4.3642544154505435E-2</v>
      </c>
    </row>
    <row r="24" spans="1:10" x14ac:dyDescent="0.35">
      <c r="A24" t="s">
        <v>35</v>
      </c>
      <c r="B24">
        <v>4.9600000000000002E-4</v>
      </c>
      <c r="C24" s="27">
        <v>99075</v>
      </c>
      <c r="D24">
        <v>49</v>
      </c>
      <c r="E24" s="27">
        <v>99050</v>
      </c>
      <c r="F24" s="27">
        <v>6059387</v>
      </c>
      <c r="G24">
        <v>61.2</v>
      </c>
      <c r="J24" s="32">
        <f t="shared" ca="1" si="0"/>
        <v>7.2767157917876482E-2</v>
      </c>
    </row>
    <row r="25" spans="1:10" x14ac:dyDescent="0.35">
      <c r="A25" t="s">
        <v>36</v>
      </c>
      <c r="B25">
        <v>6.1499999999999999E-4</v>
      </c>
      <c r="C25" s="27">
        <v>99026</v>
      </c>
      <c r="D25">
        <v>61</v>
      </c>
      <c r="E25" s="27">
        <v>98995</v>
      </c>
      <c r="F25" s="27">
        <v>5960337</v>
      </c>
      <c r="G25">
        <v>60.2</v>
      </c>
      <c r="J25" s="32">
        <f t="shared" ca="1" si="0"/>
        <v>0.12503799251269507</v>
      </c>
    </row>
    <row r="26" spans="1:10" x14ac:dyDescent="0.35">
      <c r="A26" t="s">
        <v>37</v>
      </c>
      <c r="B26">
        <v>7.5100000000000004E-4</v>
      </c>
      <c r="C26" s="27">
        <v>98965</v>
      </c>
      <c r="D26">
        <v>74</v>
      </c>
      <c r="E26" s="27">
        <v>98928</v>
      </c>
      <c r="F26" s="27">
        <v>5861341</v>
      </c>
      <c r="G26">
        <v>59.2</v>
      </c>
      <c r="J26" s="32">
        <f t="shared" ca="1" si="0"/>
        <v>0.20967170823005715</v>
      </c>
    </row>
    <row r="27" spans="1:10" x14ac:dyDescent="0.35">
      <c r="A27" t="s">
        <v>38</v>
      </c>
      <c r="B27">
        <v>8.9099999999999997E-4</v>
      </c>
      <c r="C27" s="27">
        <v>98891</v>
      </c>
      <c r="D27">
        <v>88</v>
      </c>
      <c r="E27" s="27">
        <v>98847</v>
      </c>
      <c r="F27" s="27">
        <v>5762413</v>
      </c>
      <c r="G27">
        <v>58.3</v>
      </c>
      <c r="J27" s="32">
        <f t="shared" ca="1" si="0"/>
        <v>0.3280960592706138</v>
      </c>
    </row>
    <row r="28" spans="1:10" x14ac:dyDescent="0.35">
      <c r="A28" t="s">
        <v>39</v>
      </c>
      <c r="B28">
        <v>1.0319999999999999E-3</v>
      </c>
      <c r="C28" s="27">
        <v>98803</v>
      </c>
      <c r="D28">
        <v>102</v>
      </c>
      <c r="E28" s="27">
        <v>98752</v>
      </c>
      <c r="F28" s="27">
        <v>5663567</v>
      </c>
      <c r="G28">
        <v>57.3</v>
      </c>
      <c r="J28" s="32">
        <f t="shared" ca="1" si="0"/>
        <v>0.48166368515205726</v>
      </c>
    </row>
    <row r="29" spans="1:10" x14ac:dyDescent="0.35">
      <c r="A29" t="s">
        <v>40</v>
      </c>
      <c r="B29">
        <v>1.1590000000000001E-3</v>
      </c>
      <c r="C29" s="27">
        <v>98701</v>
      </c>
      <c r="D29">
        <v>114</v>
      </c>
      <c r="E29" s="27">
        <v>98643</v>
      </c>
      <c r="F29" s="27">
        <v>5564815</v>
      </c>
      <c r="G29">
        <v>56.4</v>
      </c>
      <c r="J29" s="32"/>
    </row>
    <row r="30" spans="1:10" x14ac:dyDescent="0.35">
      <c r="A30" t="s">
        <v>41</v>
      </c>
      <c r="B30">
        <v>1.2520000000000001E-3</v>
      </c>
      <c r="C30" s="27">
        <v>98586</v>
      </c>
      <c r="D30">
        <v>123</v>
      </c>
      <c r="E30" s="27">
        <v>98525</v>
      </c>
      <c r="F30" s="27">
        <v>5466172</v>
      </c>
      <c r="G30">
        <v>55.4</v>
      </c>
      <c r="J30" s="32"/>
    </row>
    <row r="31" spans="1:10" x14ac:dyDescent="0.35">
      <c r="A31" t="s">
        <v>42</v>
      </c>
      <c r="B31">
        <v>1.305E-3</v>
      </c>
      <c r="C31" s="27">
        <v>98463</v>
      </c>
      <c r="D31">
        <v>129</v>
      </c>
      <c r="E31" s="27">
        <v>98399</v>
      </c>
      <c r="F31" s="27">
        <v>5367647</v>
      </c>
      <c r="G31">
        <v>54.5</v>
      </c>
      <c r="J31" s="32"/>
    </row>
    <row r="32" spans="1:10" x14ac:dyDescent="0.35">
      <c r="A32" t="s">
        <v>43</v>
      </c>
      <c r="B32">
        <v>1.3309999999999999E-3</v>
      </c>
      <c r="C32" s="27">
        <v>98334</v>
      </c>
      <c r="D32">
        <v>131</v>
      </c>
      <c r="E32" s="27">
        <v>98269</v>
      </c>
      <c r="F32" s="27">
        <v>5269249</v>
      </c>
      <c r="G32">
        <v>53.6</v>
      </c>
    </row>
    <row r="33" spans="1:7" x14ac:dyDescent="0.35">
      <c r="A33" t="s">
        <v>44</v>
      </c>
      <c r="B33">
        <v>1.3470000000000001E-3</v>
      </c>
      <c r="C33" s="27">
        <v>98204</v>
      </c>
      <c r="D33">
        <v>132</v>
      </c>
      <c r="E33" s="27">
        <v>98137</v>
      </c>
      <c r="F33" s="27">
        <v>5170980</v>
      </c>
      <c r="G33">
        <v>52.7</v>
      </c>
    </row>
    <row r="34" spans="1:7" x14ac:dyDescent="0.35">
      <c r="A34" t="s">
        <v>45</v>
      </c>
      <c r="B34">
        <v>1.3680000000000001E-3</v>
      </c>
      <c r="C34" s="27">
        <v>98071</v>
      </c>
      <c r="D34">
        <v>134</v>
      </c>
      <c r="E34" s="27">
        <v>98004</v>
      </c>
      <c r="F34" s="27">
        <v>5072842</v>
      </c>
      <c r="G34">
        <v>51.7</v>
      </c>
    </row>
    <row r="35" spans="1:7" x14ac:dyDescent="0.35">
      <c r="A35" t="s">
        <v>46</v>
      </c>
      <c r="B35">
        <v>1.3929999999999999E-3</v>
      </c>
      <c r="C35" s="27">
        <v>97937</v>
      </c>
      <c r="D35">
        <v>136</v>
      </c>
      <c r="E35" s="27">
        <v>97869</v>
      </c>
      <c r="F35" s="27">
        <v>4974838</v>
      </c>
      <c r="G35">
        <v>50.8</v>
      </c>
    </row>
    <row r="36" spans="1:7" x14ac:dyDescent="0.35">
      <c r="A36" t="s">
        <v>47</v>
      </c>
      <c r="B36">
        <v>1.4250000000000001E-3</v>
      </c>
      <c r="C36" s="27">
        <v>97801</v>
      </c>
      <c r="D36">
        <v>139</v>
      </c>
      <c r="E36" s="27">
        <v>97731</v>
      </c>
      <c r="F36" s="27">
        <v>4876969</v>
      </c>
      <c r="G36">
        <v>49.9</v>
      </c>
    </row>
    <row r="37" spans="1:7" x14ac:dyDescent="0.35">
      <c r="A37" t="s">
        <v>48</v>
      </c>
      <c r="B37">
        <v>1.4630000000000001E-3</v>
      </c>
      <c r="C37" s="27">
        <v>97661</v>
      </c>
      <c r="D37">
        <v>143</v>
      </c>
      <c r="E37" s="27">
        <v>97590</v>
      </c>
      <c r="F37" s="27">
        <v>4779238</v>
      </c>
      <c r="G37">
        <v>48.9</v>
      </c>
    </row>
    <row r="38" spans="1:7" x14ac:dyDescent="0.35">
      <c r="A38" t="s">
        <v>49</v>
      </c>
      <c r="B38">
        <v>1.503E-3</v>
      </c>
      <c r="C38" s="27">
        <v>97518</v>
      </c>
      <c r="D38">
        <v>147</v>
      </c>
      <c r="E38" s="27">
        <v>97445</v>
      </c>
      <c r="F38" s="27">
        <v>4681648</v>
      </c>
      <c r="G38">
        <v>48</v>
      </c>
    </row>
    <row r="39" spans="1:7" x14ac:dyDescent="0.35">
      <c r="A39" t="s">
        <v>50</v>
      </c>
      <c r="B39">
        <v>1.542E-3</v>
      </c>
      <c r="C39" s="27">
        <v>97372</v>
      </c>
      <c r="D39">
        <v>150</v>
      </c>
      <c r="E39" s="27">
        <v>97297</v>
      </c>
      <c r="F39" s="27">
        <v>4584203</v>
      </c>
      <c r="G39">
        <v>47.1</v>
      </c>
    </row>
    <row r="40" spans="1:7" x14ac:dyDescent="0.35">
      <c r="A40" t="s">
        <v>51</v>
      </c>
      <c r="B40">
        <v>1.58E-3</v>
      </c>
      <c r="C40" s="27">
        <v>97222</v>
      </c>
      <c r="D40">
        <v>154</v>
      </c>
      <c r="E40" s="27">
        <v>97145</v>
      </c>
      <c r="F40" s="27">
        <v>4486906</v>
      </c>
      <c r="G40">
        <v>46.2</v>
      </c>
    </row>
    <row r="41" spans="1:7" x14ac:dyDescent="0.35">
      <c r="A41" t="s">
        <v>52</v>
      </c>
      <c r="B41">
        <v>1.6169999999999999E-3</v>
      </c>
      <c r="C41" s="27">
        <v>97068</v>
      </c>
      <c r="D41">
        <v>157</v>
      </c>
      <c r="E41" s="27">
        <v>96990</v>
      </c>
      <c r="F41" s="27">
        <v>4389761</v>
      </c>
      <c r="G41">
        <v>45.2</v>
      </c>
    </row>
    <row r="42" spans="1:7" x14ac:dyDescent="0.35">
      <c r="A42" t="s">
        <v>53</v>
      </c>
      <c r="B42">
        <v>1.6570000000000001E-3</v>
      </c>
      <c r="C42" s="27">
        <v>96911</v>
      </c>
      <c r="D42">
        <v>161</v>
      </c>
      <c r="E42" s="27">
        <v>96831</v>
      </c>
      <c r="F42" s="27">
        <v>4292772</v>
      </c>
      <c r="G42">
        <v>44.3</v>
      </c>
    </row>
    <row r="43" spans="1:7" x14ac:dyDescent="0.35">
      <c r="A43" t="s">
        <v>54</v>
      </c>
      <c r="B43">
        <v>1.7099999999999999E-3</v>
      </c>
      <c r="C43" s="27">
        <v>96751</v>
      </c>
      <c r="D43">
        <v>165</v>
      </c>
      <c r="E43" s="27">
        <v>96668</v>
      </c>
      <c r="F43" s="27">
        <v>4195941</v>
      </c>
      <c r="G43">
        <v>43.4</v>
      </c>
    </row>
    <row r="44" spans="1:7" x14ac:dyDescent="0.35">
      <c r="A44" t="s">
        <v>55</v>
      </c>
      <c r="B44">
        <v>1.7769999999999999E-3</v>
      </c>
      <c r="C44" s="27">
        <v>96585</v>
      </c>
      <c r="D44">
        <v>172</v>
      </c>
      <c r="E44" s="27">
        <v>96499</v>
      </c>
      <c r="F44" s="27">
        <v>4099273</v>
      </c>
      <c r="G44">
        <v>42.4</v>
      </c>
    </row>
    <row r="45" spans="1:7" x14ac:dyDescent="0.35">
      <c r="A45" t="s">
        <v>56</v>
      </c>
      <c r="B45">
        <v>1.853E-3</v>
      </c>
      <c r="C45" s="27">
        <v>96414</v>
      </c>
      <c r="D45">
        <v>179</v>
      </c>
      <c r="E45" s="27">
        <v>96324</v>
      </c>
      <c r="F45" s="27">
        <v>4002774</v>
      </c>
      <c r="G45">
        <v>41.5</v>
      </c>
    </row>
    <row r="46" spans="1:7" x14ac:dyDescent="0.35">
      <c r="A46" t="s">
        <v>57</v>
      </c>
      <c r="B46">
        <v>1.936E-3</v>
      </c>
      <c r="C46" s="27">
        <v>96235</v>
      </c>
      <c r="D46">
        <v>186</v>
      </c>
      <c r="E46" s="27">
        <v>96142</v>
      </c>
      <c r="F46" s="27">
        <v>3906449</v>
      </c>
      <c r="G46">
        <v>40.6</v>
      </c>
    </row>
    <row r="47" spans="1:7" x14ac:dyDescent="0.35">
      <c r="A47" t="s">
        <v>58</v>
      </c>
      <c r="B47">
        <v>2.0279999999999999E-3</v>
      </c>
      <c r="C47" s="27">
        <v>96049</v>
      </c>
      <c r="D47">
        <v>195</v>
      </c>
      <c r="E47" s="27">
        <v>95951</v>
      </c>
      <c r="F47" s="27">
        <v>3810308</v>
      </c>
      <c r="G47">
        <v>39.700000000000003</v>
      </c>
    </row>
    <row r="48" spans="1:7" x14ac:dyDescent="0.35">
      <c r="A48" t="s">
        <v>59</v>
      </c>
      <c r="B48">
        <v>2.1380000000000001E-3</v>
      </c>
      <c r="C48" s="27">
        <v>95854</v>
      </c>
      <c r="D48">
        <v>205</v>
      </c>
      <c r="E48" s="27">
        <v>95751</v>
      </c>
      <c r="F48" s="27">
        <v>3714357</v>
      </c>
      <c r="G48">
        <v>38.799999999999997</v>
      </c>
    </row>
    <row r="49" spans="1:7" x14ac:dyDescent="0.35">
      <c r="A49" t="s">
        <v>60</v>
      </c>
      <c r="B49">
        <v>2.2720000000000001E-3</v>
      </c>
      <c r="C49" s="27">
        <v>95649</v>
      </c>
      <c r="D49">
        <v>217</v>
      </c>
      <c r="E49" s="27">
        <v>95540</v>
      </c>
      <c r="F49" s="27">
        <v>3618605</v>
      </c>
      <c r="G49">
        <v>37.799999999999997</v>
      </c>
    </row>
    <row r="50" spans="1:7" x14ac:dyDescent="0.35">
      <c r="A50" t="s">
        <v>61</v>
      </c>
      <c r="B50">
        <v>2.4299999999999999E-3</v>
      </c>
      <c r="C50" s="27">
        <v>95432</v>
      </c>
      <c r="D50">
        <v>232</v>
      </c>
      <c r="E50" s="27">
        <v>95316</v>
      </c>
      <c r="F50" s="27">
        <v>3523065</v>
      </c>
      <c r="G50">
        <v>36.9</v>
      </c>
    </row>
    <row r="51" spans="1:7" x14ac:dyDescent="0.35">
      <c r="A51" t="s">
        <v>62</v>
      </c>
      <c r="B51">
        <v>2.6189999999999998E-3</v>
      </c>
      <c r="C51" s="27">
        <v>95200</v>
      </c>
      <c r="D51">
        <v>249</v>
      </c>
      <c r="E51" s="27">
        <v>95075</v>
      </c>
      <c r="F51" s="27">
        <v>3427749</v>
      </c>
      <c r="G51">
        <v>36</v>
      </c>
    </row>
    <row r="52" spans="1:7" x14ac:dyDescent="0.35">
      <c r="A52" t="s">
        <v>63</v>
      </c>
      <c r="B52">
        <v>2.8440000000000002E-3</v>
      </c>
      <c r="C52" s="27">
        <v>94950</v>
      </c>
      <c r="D52">
        <v>270</v>
      </c>
      <c r="E52" s="27">
        <v>94815</v>
      </c>
      <c r="F52" s="27">
        <v>3332674</v>
      </c>
      <c r="G52">
        <v>35.1</v>
      </c>
    </row>
    <row r="53" spans="1:7" x14ac:dyDescent="0.35">
      <c r="A53" t="s">
        <v>64</v>
      </c>
      <c r="B53">
        <v>3.0929999999999998E-3</v>
      </c>
      <c r="C53" s="27">
        <v>94680</v>
      </c>
      <c r="D53">
        <v>293</v>
      </c>
      <c r="E53" s="27">
        <v>94534</v>
      </c>
      <c r="F53" s="27">
        <v>3237859</v>
      </c>
      <c r="G53">
        <v>34.200000000000003</v>
      </c>
    </row>
    <row r="54" spans="1:7" x14ac:dyDescent="0.35">
      <c r="A54" t="s">
        <v>65</v>
      </c>
      <c r="B54">
        <v>3.3779999999999999E-3</v>
      </c>
      <c r="C54" s="27">
        <v>94387</v>
      </c>
      <c r="D54">
        <v>319</v>
      </c>
      <c r="E54" s="27">
        <v>94228</v>
      </c>
      <c r="F54" s="27">
        <v>3143325</v>
      </c>
      <c r="G54">
        <v>33.299999999999997</v>
      </c>
    </row>
    <row r="55" spans="1:7" x14ac:dyDescent="0.35">
      <c r="A55" t="s">
        <v>66</v>
      </c>
      <c r="B55">
        <v>3.7239999999999999E-3</v>
      </c>
      <c r="C55" s="27">
        <v>94069</v>
      </c>
      <c r="D55">
        <v>350</v>
      </c>
      <c r="E55" s="27">
        <v>93893</v>
      </c>
      <c r="F55" s="27">
        <v>3049097</v>
      </c>
      <c r="G55">
        <v>32.4</v>
      </c>
    </row>
    <row r="56" spans="1:7" x14ac:dyDescent="0.35">
      <c r="A56" t="s">
        <v>67</v>
      </c>
      <c r="B56">
        <v>4.1320000000000003E-3</v>
      </c>
      <c r="C56" s="27">
        <v>93718</v>
      </c>
      <c r="D56">
        <v>387</v>
      </c>
      <c r="E56" s="27">
        <v>93525</v>
      </c>
      <c r="F56" s="27">
        <v>2955204</v>
      </c>
      <c r="G56">
        <v>31.5</v>
      </c>
    </row>
    <row r="57" spans="1:7" x14ac:dyDescent="0.35">
      <c r="A57" t="s">
        <v>68</v>
      </c>
      <c r="B57">
        <v>4.5789999999999997E-3</v>
      </c>
      <c r="C57" s="27">
        <v>93331</v>
      </c>
      <c r="D57">
        <v>427</v>
      </c>
      <c r="E57" s="27">
        <v>93117</v>
      </c>
      <c r="F57" s="27">
        <v>2861679</v>
      </c>
      <c r="G57">
        <v>30.7</v>
      </c>
    </row>
    <row r="58" spans="1:7" x14ac:dyDescent="0.35">
      <c r="A58" t="s">
        <v>69</v>
      </c>
      <c r="B58">
        <v>5.0289999999999996E-3</v>
      </c>
      <c r="C58" s="27">
        <v>92904</v>
      </c>
      <c r="D58">
        <v>467</v>
      </c>
      <c r="E58" s="27">
        <v>92670</v>
      </c>
      <c r="F58" s="27">
        <v>2768562</v>
      </c>
      <c r="G58">
        <v>29.8</v>
      </c>
    </row>
    <row r="59" spans="1:7" x14ac:dyDescent="0.35">
      <c r="A59" t="s">
        <v>70</v>
      </c>
      <c r="B59">
        <v>5.4850000000000003E-3</v>
      </c>
      <c r="C59" s="27">
        <v>92436</v>
      </c>
      <c r="D59">
        <v>507</v>
      </c>
      <c r="E59" s="27">
        <v>92183</v>
      </c>
      <c r="F59" s="27">
        <v>2675892</v>
      </c>
      <c r="G59">
        <v>28.9</v>
      </c>
    </row>
    <row r="60" spans="1:7" x14ac:dyDescent="0.35">
      <c r="A60" t="s">
        <v>71</v>
      </c>
      <c r="B60">
        <v>5.9800000000000001E-3</v>
      </c>
      <c r="C60" s="27">
        <v>91929</v>
      </c>
      <c r="D60">
        <v>550</v>
      </c>
      <c r="E60" s="27">
        <v>91655</v>
      </c>
      <c r="F60" s="27">
        <v>2583709</v>
      </c>
      <c r="G60">
        <v>28.1</v>
      </c>
    </row>
    <row r="61" spans="1:7" x14ac:dyDescent="0.35">
      <c r="A61" t="s">
        <v>72</v>
      </c>
      <c r="B61">
        <v>6.535E-3</v>
      </c>
      <c r="C61" s="27">
        <v>91380</v>
      </c>
      <c r="D61">
        <v>597</v>
      </c>
      <c r="E61" s="27">
        <v>91081</v>
      </c>
      <c r="F61" s="27">
        <v>2492054</v>
      </c>
      <c r="G61">
        <v>27.3</v>
      </c>
    </row>
    <row r="62" spans="1:7" x14ac:dyDescent="0.35">
      <c r="A62" t="s">
        <v>73</v>
      </c>
      <c r="B62">
        <v>7.149E-3</v>
      </c>
      <c r="C62" s="27">
        <v>90783</v>
      </c>
      <c r="D62">
        <v>649</v>
      </c>
      <c r="E62" s="27">
        <v>90458</v>
      </c>
      <c r="F62" s="27">
        <v>2400973</v>
      </c>
      <c r="G62">
        <v>26.4</v>
      </c>
    </row>
    <row r="63" spans="1:7" x14ac:dyDescent="0.35">
      <c r="A63" t="s">
        <v>74</v>
      </c>
      <c r="B63">
        <v>7.8059999999999996E-3</v>
      </c>
      <c r="C63" s="27">
        <v>90134</v>
      </c>
      <c r="D63">
        <v>704</v>
      </c>
      <c r="E63" s="27">
        <v>89782</v>
      </c>
      <c r="F63" s="27">
        <v>2310515</v>
      </c>
      <c r="G63">
        <v>25.6</v>
      </c>
    </row>
    <row r="64" spans="1:7" x14ac:dyDescent="0.35">
      <c r="A64" t="s">
        <v>75</v>
      </c>
      <c r="B64">
        <v>8.4790000000000004E-3</v>
      </c>
      <c r="C64" s="27">
        <v>89430</v>
      </c>
      <c r="D64">
        <v>758</v>
      </c>
      <c r="E64" s="27">
        <v>89051</v>
      </c>
      <c r="F64" s="27">
        <v>2220733</v>
      </c>
      <c r="G64">
        <v>24.8</v>
      </c>
    </row>
    <row r="65" spans="1:7" x14ac:dyDescent="0.35">
      <c r="A65" t="s">
        <v>76</v>
      </c>
      <c r="B65">
        <v>9.1690000000000001E-3</v>
      </c>
      <c r="C65" s="27">
        <v>88672</v>
      </c>
      <c r="D65">
        <v>813</v>
      </c>
      <c r="E65" s="27">
        <v>88265</v>
      </c>
      <c r="F65" s="27">
        <v>2131682</v>
      </c>
      <c r="G65">
        <v>24</v>
      </c>
    </row>
    <row r="66" spans="1:7" x14ac:dyDescent="0.35">
      <c r="A66" t="s">
        <v>77</v>
      </c>
      <c r="B66">
        <v>9.868E-3</v>
      </c>
      <c r="C66" s="27">
        <v>87859</v>
      </c>
      <c r="D66">
        <v>867</v>
      </c>
      <c r="E66" s="27">
        <v>87425</v>
      </c>
      <c r="F66" s="27">
        <v>2043417</v>
      </c>
      <c r="G66">
        <v>23.3</v>
      </c>
    </row>
    <row r="67" spans="1:7" x14ac:dyDescent="0.35">
      <c r="A67" t="s">
        <v>78</v>
      </c>
      <c r="B67">
        <v>1.0588E-2</v>
      </c>
      <c r="C67" s="27">
        <v>86992</v>
      </c>
      <c r="D67">
        <v>921</v>
      </c>
      <c r="E67" s="27">
        <v>86531</v>
      </c>
      <c r="F67" s="27">
        <v>1955992</v>
      </c>
      <c r="G67">
        <v>22.5</v>
      </c>
    </row>
    <row r="68" spans="1:7" x14ac:dyDescent="0.35">
      <c r="A68" t="s">
        <v>79</v>
      </c>
      <c r="B68">
        <v>1.1372999999999999E-2</v>
      </c>
      <c r="C68" s="27">
        <v>86071</v>
      </c>
      <c r="D68">
        <v>979</v>
      </c>
      <c r="E68" s="27">
        <v>85581</v>
      </c>
      <c r="F68" s="27">
        <v>1869460</v>
      </c>
      <c r="G68">
        <v>21.7</v>
      </c>
    </row>
    <row r="69" spans="1:7" x14ac:dyDescent="0.35">
      <c r="A69" t="s">
        <v>80</v>
      </c>
      <c r="B69">
        <v>1.2220999999999999E-2</v>
      </c>
      <c r="C69" s="27">
        <v>85092</v>
      </c>
      <c r="D69" s="27">
        <v>1040</v>
      </c>
      <c r="E69" s="27">
        <v>84572</v>
      </c>
      <c r="F69" s="27">
        <v>1783879</v>
      </c>
      <c r="G69">
        <v>21</v>
      </c>
    </row>
    <row r="70" spans="1:7" x14ac:dyDescent="0.35">
      <c r="A70" t="s">
        <v>81</v>
      </c>
      <c r="B70">
        <v>1.308E-2</v>
      </c>
      <c r="C70" s="27">
        <v>84052</v>
      </c>
      <c r="D70" s="27">
        <v>1099</v>
      </c>
      <c r="E70" s="27">
        <v>83502</v>
      </c>
      <c r="F70" s="27">
        <v>1699307</v>
      </c>
      <c r="G70">
        <v>20.2</v>
      </c>
    </row>
    <row r="71" spans="1:7" x14ac:dyDescent="0.35">
      <c r="A71" t="s">
        <v>82</v>
      </c>
      <c r="B71">
        <v>1.3916E-2</v>
      </c>
      <c r="C71" s="27">
        <v>82953</v>
      </c>
      <c r="D71" s="27">
        <v>1154</v>
      </c>
      <c r="E71" s="27">
        <v>82375</v>
      </c>
      <c r="F71" s="27">
        <v>1615805</v>
      </c>
      <c r="G71">
        <v>19.5</v>
      </c>
    </row>
    <row r="72" spans="1:7" x14ac:dyDescent="0.35">
      <c r="A72" t="s">
        <v>83</v>
      </c>
      <c r="B72">
        <v>1.4744E-2</v>
      </c>
      <c r="C72" s="27">
        <v>81798</v>
      </c>
      <c r="D72" s="27">
        <v>1206</v>
      </c>
      <c r="E72" s="27">
        <v>81195</v>
      </c>
      <c r="F72" s="27">
        <v>1533430</v>
      </c>
      <c r="G72">
        <v>18.7</v>
      </c>
    </row>
    <row r="73" spans="1:7" x14ac:dyDescent="0.35">
      <c r="A73" t="s">
        <v>84</v>
      </c>
      <c r="B73">
        <v>1.5596E-2</v>
      </c>
      <c r="C73" s="27">
        <v>80592</v>
      </c>
      <c r="D73" s="27">
        <v>1257</v>
      </c>
      <c r="E73" s="27">
        <v>79964</v>
      </c>
      <c r="F73" s="27">
        <v>1452235</v>
      </c>
      <c r="G73">
        <v>18</v>
      </c>
    </row>
    <row r="74" spans="1:7" x14ac:dyDescent="0.35">
      <c r="A74" t="s">
        <v>85</v>
      </c>
      <c r="B74">
        <v>1.6556000000000001E-2</v>
      </c>
      <c r="C74" s="27">
        <v>79335</v>
      </c>
      <c r="D74" s="27">
        <v>1313</v>
      </c>
      <c r="E74" s="27">
        <v>78678</v>
      </c>
      <c r="F74" s="27">
        <v>1372271</v>
      </c>
      <c r="G74">
        <v>17.3</v>
      </c>
    </row>
    <row r="75" spans="1:7" x14ac:dyDescent="0.35">
      <c r="A75" t="s">
        <v>86</v>
      </c>
      <c r="B75">
        <v>1.7673999999999999E-2</v>
      </c>
      <c r="C75" s="27">
        <v>78022</v>
      </c>
      <c r="D75" s="27">
        <v>1379</v>
      </c>
      <c r="E75" s="27">
        <v>77332</v>
      </c>
      <c r="F75" s="27">
        <v>1293593</v>
      </c>
      <c r="G75">
        <v>16.600000000000001</v>
      </c>
    </row>
    <row r="76" spans="1:7" x14ac:dyDescent="0.35">
      <c r="A76" t="s">
        <v>87</v>
      </c>
      <c r="B76">
        <v>1.9033999999999999E-2</v>
      </c>
      <c r="C76" s="27">
        <v>76643</v>
      </c>
      <c r="D76" s="27">
        <v>1459</v>
      </c>
      <c r="E76" s="27">
        <v>75913</v>
      </c>
      <c r="F76" s="27">
        <v>1216260</v>
      </c>
      <c r="G76">
        <v>15.9</v>
      </c>
    </row>
    <row r="77" spans="1:7" x14ac:dyDescent="0.35">
      <c r="A77" t="s">
        <v>88</v>
      </c>
      <c r="B77">
        <v>2.0712000000000001E-2</v>
      </c>
      <c r="C77" s="27">
        <v>75184</v>
      </c>
      <c r="D77" s="27">
        <v>1557</v>
      </c>
      <c r="E77" s="27">
        <v>74405</v>
      </c>
      <c r="F77" s="27">
        <v>1140347</v>
      </c>
      <c r="G77">
        <v>15.2</v>
      </c>
    </row>
    <row r="78" spans="1:7" x14ac:dyDescent="0.35">
      <c r="A78" t="s">
        <v>89</v>
      </c>
      <c r="B78">
        <v>2.2696999999999998E-2</v>
      </c>
      <c r="C78" s="27">
        <v>73627</v>
      </c>
      <c r="D78" s="27">
        <v>1671</v>
      </c>
      <c r="E78" s="27">
        <v>72791</v>
      </c>
      <c r="F78" s="27">
        <v>1065942</v>
      </c>
      <c r="G78">
        <v>14.5</v>
      </c>
    </row>
    <row r="79" spans="1:7" x14ac:dyDescent="0.35">
      <c r="A79" t="s">
        <v>90</v>
      </c>
      <c r="B79">
        <v>2.4899999999999999E-2</v>
      </c>
      <c r="C79" s="27">
        <v>71956</v>
      </c>
      <c r="D79" s="27">
        <v>1792</v>
      </c>
      <c r="E79" s="27">
        <v>71060</v>
      </c>
      <c r="F79" s="27">
        <v>993150</v>
      </c>
      <c r="G79">
        <v>13.8</v>
      </c>
    </row>
    <row r="80" spans="1:7" x14ac:dyDescent="0.35">
      <c r="A80" t="s">
        <v>91</v>
      </c>
      <c r="B80">
        <v>2.7290999999999999E-2</v>
      </c>
      <c r="C80" s="27">
        <v>70164</v>
      </c>
      <c r="D80" s="27">
        <v>1915</v>
      </c>
      <c r="E80" s="27">
        <v>69206</v>
      </c>
      <c r="F80" s="27">
        <v>922091</v>
      </c>
      <c r="G80">
        <v>13.1</v>
      </c>
    </row>
    <row r="81" spans="1:7" x14ac:dyDescent="0.35">
      <c r="A81" t="s">
        <v>92</v>
      </c>
      <c r="B81">
        <v>2.9805000000000002E-2</v>
      </c>
      <c r="C81" s="27">
        <v>68249</v>
      </c>
      <c r="D81" s="27">
        <v>2034</v>
      </c>
      <c r="E81" s="27">
        <v>67232</v>
      </c>
      <c r="F81" s="27">
        <v>852884</v>
      </c>
      <c r="G81">
        <v>12.5</v>
      </c>
    </row>
    <row r="82" spans="1:7" x14ac:dyDescent="0.35">
      <c r="A82" t="s">
        <v>93</v>
      </c>
      <c r="B82">
        <v>3.2455999999999999E-2</v>
      </c>
      <c r="C82" s="27">
        <v>66215</v>
      </c>
      <c r="D82" s="27">
        <v>2149</v>
      </c>
      <c r="E82" s="27">
        <v>65140</v>
      </c>
      <c r="F82" s="27">
        <v>785652</v>
      </c>
      <c r="G82">
        <v>11.9</v>
      </c>
    </row>
    <row r="83" spans="1:7" x14ac:dyDescent="0.35">
      <c r="A83" t="s">
        <v>94</v>
      </c>
      <c r="B83">
        <v>3.5312999999999997E-2</v>
      </c>
      <c r="C83" s="27">
        <v>64066</v>
      </c>
      <c r="D83" s="27">
        <v>2262</v>
      </c>
      <c r="E83" s="27">
        <v>62935</v>
      </c>
      <c r="F83" s="27">
        <v>720512</v>
      </c>
      <c r="G83">
        <v>11.2</v>
      </c>
    </row>
    <row r="84" spans="1:7" x14ac:dyDescent="0.35">
      <c r="A84" t="s">
        <v>95</v>
      </c>
      <c r="B84">
        <v>3.8649999999999997E-2</v>
      </c>
      <c r="C84" s="27">
        <v>61803</v>
      </c>
      <c r="D84" s="27">
        <v>2389</v>
      </c>
      <c r="E84" s="27">
        <v>60609</v>
      </c>
      <c r="F84" s="27">
        <v>657577</v>
      </c>
      <c r="G84">
        <v>10.6</v>
      </c>
    </row>
    <row r="85" spans="1:7" x14ac:dyDescent="0.35">
      <c r="A85" t="s">
        <v>96</v>
      </c>
      <c r="B85">
        <v>4.2561000000000002E-2</v>
      </c>
      <c r="C85" s="27">
        <v>59415</v>
      </c>
      <c r="D85" s="27">
        <v>2529</v>
      </c>
      <c r="E85" s="27">
        <v>58150</v>
      </c>
      <c r="F85" s="27">
        <v>596968</v>
      </c>
      <c r="G85">
        <v>10</v>
      </c>
    </row>
    <row r="86" spans="1:7" x14ac:dyDescent="0.35">
      <c r="A86" t="s">
        <v>97</v>
      </c>
      <c r="B86">
        <v>4.6861E-2</v>
      </c>
      <c r="C86" s="27">
        <v>56886</v>
      </c>
      <c r="D86" s="27">
        <v>2666</v>
      </c>
      <c r="E86" s="27">
        <v>55553</v>
      </c>
      <c r="F86" s="27">
        <v>538818</v>
      </c>
      <c r="G86">
        <v>9.5</v>
      </c>
    </row>
    <row r="87" spans="1:7" x14ac:dyDescent="0.35">
      <c r="A87" t="s">
        <v>98</v>
      </c>
      <c r="B87">
        <v>5.1878000000000001E-2</v>
      </c>
      <c r="C87" s="27">
        <v>54220</v>
      </c>
      <c r="D87" s="27">
        <v>2813</v>
      </c>
      <c r="E87" s="27">
        <v>52814</v>
      </c>
      <c r="F87" s="27">
        <v>483265</v>
      </c>
      <c r="G87">
        <v>8.9</v>
      </c>
    </row>
    <row r="88" spans="1:7" x14ac:dyDescent="0.35">
      <c r="A88" t="s">
        <v>99</v>
      </c>
      <c r="B88">
        <v>5.7499000000000001E-2</v>
      </c>
      <c r="C88" s="27">
        <v>51407</v>
      </c>
      <c r="D88" s="27">
        <v>2956</v>
      </c>
      <c r="E88" s="27">
        <v>49929</v>
      </c>
      <c r="F88" s="27">
        <v>430451</v>
      </c>
      <c r="G88">
        <v>8.4</v>
      </c>
    </row>
    <row r="89" spans="1:7" x14ac:dyDescent="0.35">
      <c r="A89" t="s">
        <v>100</v>
      </c>
      <c r="B89">
        <v>6.3556000000000001E-2</v>
      </c>
      <c r="C89" s="27">
        <v>48451</v>
      </c>
      <c r="D89" s="27">
        <v>3079</v>
      </c>
      <c r="E89" s="27">
        <v>46912</v>
      </c>
      <c r="F89" s="27">
        <v>380522</v>
      </c>
      <c r="G89">
        <v>7.9</v>
      </c>
    </row>
    <row r="90" spans="1:7" x14ac:dyDescent="0.35">
      <c r="A90" t="s">
        <v>101</v>
      </c>
      <c r="B90">
        <v>7.0286000000000001E-2</v>
      </c>
      <c r="C90" s="27">
        <v>45372</v>
      </c>
      <c r="D90" s="27">
        <v>3189</v>
      </c>
      <c r="E90" s="27">
        <v>43778</v>
      </c>
      <c r="F90" s="27">
        <v>333610</v>
      </c>
      <c r="G90">
        <v>7.4</v>
      </c>
    </row>
    <row r="91" spans="1:7" x14ac:dyDescent="0.35">
      <c r="A91" t="s">
        <v>102</v>
      </c>
      <c r="B91">
        <v>7.8185000000000004E-2</v>
      </c>
      <c r="C91" s="27">
        <v>42183</v>
      </c>
      <c r="D91" s="27">
        <v>3298</v>
      </c>
      <c r="E91" s="27">
        <v>40534</v>
      </c>
      <c r="F91" s="27">
        <v>289832</v>
      </c>
      <c r="G91">
        <v>6.9</v>
      </c>
    </row>
    <row r="92" spans="1:7" x14ac:dyDescent="0.35">
      <c r="A92" t="s">
        <v>103</v>
      </c>
      <c r="B92">
        <v>8.6596000000000006E-2</v>
      </c>
      <c r="C92" s="27">
        <v>38885</v>
      </c>
      <c r="D92" s="27">
        <v>3367</v>
      </c>
      <c r="E92" s="27">
        <v>37201</v>
      </c>
      <c r="F92" s="27">
        <v>249298</v>
      </c>
      <c r="G92">
        <v>6.4</v>
      </c>
    </row>
    <row r="93" spans="1:7" x14ac:dyDescent="0.35">
      <c r="A93" t="s">
        <v>104</v>
      </c>
      <c r="B93">
        <v>9.6436999999999995E-2</v>
      </c>
      <c r="C93" s="27">
        <v>35518</v>
      </c>
      <c r="D93" s="27">
        <v>3425</v>
      </c>
      <c r="E93" s="27">
        <v>33805</v>
      </c>
      <c r="F93" s="27">
        <v>212097</v>
      </c>
      <c r="G93">
        <v>6</v>
      </c>
    </row>
    <row r="94" spans="1:7" x14ac:dyDescent="0.35">
      <c r="A94" t="s">
        <v>105</v>
      </c>
      <c r="B94">
        <v>0.107547</v>
      </c>
      <c r="C94" s="27">
        <v>32092</v>
      </c>
      <c r="D94" s="27">
        <v>3451</v>
      </c>
      <c r="E94" s="27">
        <v>30367</v>
      </c>
      <c r="F94" s="27">
        <v>178292</v>
      </c>
      <c r="G94">
        <v>5.6</v>
      </c>
    </row>
    <row r="95" spans="1:7" x14ac:dyDescent="0.35">
      <c r="A95" t="s">
        <v>106</v>
      </c>
      <c r="B95">
        <v>0.119668</v>
      </c>
      <c r="C95" s="27">
        <v>28641</v>
      </c>
      <c r="D95" s="27">
        <v>3427</v>
      </c>
      <c r="E95" s="27">
        <v>26927</v>
      </c>
      <c r="F95" s="27">
        <v>147925</v>
      </c>
      <c r="G95">
        <v>5.2</v>
      </c>
    </row>
    <row r="96" spans="1:7" x14ac:dyDescent="0.35">
      <c r="A96" t="s">
        <v>107</v>
      </c>
      <c r="B96">
        <v>0.132831</v>
      </c>
      <c r="C96" s="27">
        <v>25214</v>
      </c>
      <c r="D96" s="27">
        <v>3349</v>
      </c>
      <c r="E96" s="27">
        <v>23539</v>
      </c>
      <c r="F96" s="27">
        <v>120998</v>
      </c>
      <c r="G96">
        <v>4.8</v>
      </c>
    </row>
    <row r="97" spans="1:7" x14ac:dyDescent="0.35">
      <c r="A97" t="s">
        <v>108</v>
      </c>
      <c r="B97">
        <v>0.14705199999999999</v>
      </c>
      <c r="C97" s="27">
        <v>21864</v>
      </c>
      <c r="D97" s="27">
        <v>3215</v>
      </c>
      <c r="E97" s="27">
        <v>20257</v>
      </c>
      <c r="F97" s="27">
        <v>97459</v>
      </c>
      <c r="G97">
        <v>4.5</v>
      </c>
    </row>
    <row r="98" spans="1:7" x14ac:dyDescent="0.35">
      <c r="A98" t="s">
        <v>109</v>
      </c>
      <c r="B98">
        <v>0.16233300000000001</v>
      </c>
      <c r="C98" s="27">
        <v>18649</v>
      </c>
      <c r="D98" s="27">
        <v>3027</v>
      </c>
      <c r="E98" s="27">
        <v>17136</v>
      </c>
      <c r="F98" s="27">
        <v>77202</v>
      </c>
      <c r="G98">
        <v>4.0999999999999996</v>
      </c>
    </row>
    <row r="99" spans="1:7" x14ac:dyDescent="0.35">
      <c r="A99" t="s">
        <v>110</v>
      </c>
      <c r="B99">
        <v>0.17865600000000001</v>
      </c>
      <c r="C99" s="27">
        <v>15622</v>
      </c>
      <c r="D99" s="27">
        <v>2791</v>
      </c>
      <c r="E99" s="27">
        <v>14226</v>
      </c>
      <c r="F99" s="27">
        <v>60066</v>
      </c>
      <c r="G99">
        <v>3.8</v>
      </c>
    </row>
    <row r="100" spans="1:7" x14ac:dyDescent="0.35">
      <c r="A100" t="s">
        <v>111</v>
      </c>
      <c r="B100">
        <v>0.19598199999999999</v>
      </c>
      <c r="C100" s="27">
        <v>12831</v>
      </c>
      <c r="D100" s="27">
        <v>2515</v>
      </c>
      <c r="E100" s="27">
        <v>11574</v>
      </c>
      <c r="F100" s="27">
        <v>45840</v>
      </c>
      <c r="G100">
        <v>3.6</v>
      </c>
    </row>
    <row r="101" spans="1:7" x14ac:dyDescent="0.35">
      <c r="A101" t="s">
        <v>112</v>
      </c>
      <c r="B101">
        <v>0.214251</v>
      </c>
      <c r="C101" s="27">
        <v>10316</v>
      </c>
      <c r="D101" s="27">
        <v>2210</v>
      </c>
      <c r="E101" s="27">
        <v>9211</v>
      </c>
      <c r="F101" s="27">
        <v>34266</v>
      </c>
      <c r="G101">
        <v>3.3</v>
      </c>
    </row>
    <row r="102" spans="1:7" x14ac:dyDescent="0.35">
      <c r="A102" t="s">
        <v>113</v>
      </c>
      <c r="B102">
        <v>0.233378</v>
      </c>
      <c r="C102" s="27">
        <v>8106</v>
      </c>
      <c r="D102" s="27">
        <v>1892</v>
      </c>
      <c r="E102" s="27">
        <v>7160</v>
      </c>
      <c r="F102" s="27">
        <v>25055</v>
      </c>
      <c r="G102">
        <v>3.1</v>
      </c>
    </row>
    <row r="103" spans="1:7" x14ac:dyDescent="0.35">
      <c r="A103" t="s">
        <v>114</v>
      </c>
      <c r="B103">
        <v>0.25325700000000001</v>
      </c>
      <c r="C103" s="27">
        <v>6214</v>
      </c>
      <c r="D103" s="27">
        <v>1574</v>
      </c>
      <c r="E103" s="27">
        <v>5427</v>
      </c>
      <c r="F103" s="27">
        <v>17895</v>
      </c>
      <c r="G103">
        <v>2.9</v>
      </c>
    </row>
    <row r="104" spans="1:7" x14ac:dyDescent="0.35">
      <c r="A104" t="s">
        <v>115</v>
      </c>
      <c r="B104">
        <v>0.27376</v>
      </c>
      <c r="C104" s="27">
        <v>4640</v>
      </c>
      <c r="D104" s="27">
        <v>1270</v>
      </c>
      <c r="E104" s="27">
        <v>4005</v>
      </c>
      <c r="F104" s="27">
        <v>12467</v>
      </c>
      <c r="G104">
        <v>2.7</v>
      </c>
    </row>
    <row r="105" spans="1:7" x14ac:dyDescent="0.35">
      <c r="A105" t="s">
        <v>116</v>
      </c>
      <c r="B105">
        <v>0.29473899999999997</v>
      </c>
      <c r="C105" s="27">
        <v>3370</v>
      </c>
      <c r="D105">
        <v>993</v>
      </c>
      <c r="E105" s="27">
        <v>2873</v>
      </c>
      <c r="F105" s="27">
        <v>8462</v>
      </c>
      <c r="G105">
        <v>2.5</v>
      </c>
    </row>
    <row r="106" spans="1:7" x14ac:dyDescent="0.35">
      <c r="A106" t="s">
        <v>117</v>
      </c>
      <c r="B106">
        <v>0.31603300000000001</v>
      </c>
      <c r="C106" s="27">
        <v>2377</v>
      </c>
      <c r="D106">
        <v>751</v>
      </c>
      <c r="E106" s="27">
        <v>2001</v>
      </c>
      <c r="F106" s="27">
        <v>5589</v>
      </c>
      <c r="G106">
        <v>2.4</v>
      </c>
    </row>
    <row r="107" spans="1:7" x14ac:dyDescent="0.35">
      <c r="A107" t="s">
        <v>118</v>
      </c>
      <c r="B107">
        <v>0.33746900000000002</v>
      </c>
      <c r="C107" s="27">
        <v>1626</v>
      </c>
      <c r="D107">
        <v>549</v>
      </c>
      <c r="E107" s="27">
        <v>1351</v>
      </c>
      <c r="F107" s="27">
        <v>3587</v>
      </c>
      <c r="G107">
        <v>2.2000000000000002</v>
      </c>
    </row>
    <row r="108" spans="1:7" x14ac:dyDescent="0.35">
      <c r="A108" t="s">
        <v>119</v>
      </c>
      <c r="B108">
        <v>1</v>
      </c>
      <c r="C108" s="27">
        <v>1077</v>
      </c>
      <c r="D108" s="27">
        <v>1077</v>
      </c>
      <c r="E108" s="27">
        <v>2236</v>
      </c>
      <c r="F108" s="27">
        <v>2236</v>
      </c>
      <c r="G108">
        <v>2.1</v>
      </c>
    </row>
    <row r="109" spans="1:7" x14ac:dyDescent="0.35">
      <c r="A109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2A4A-24A4-47CF-BD3A-4BAC66FBF190}">
  <dimension ref="A1:I109"/>
  <sheetViews>
    <sheetView topLeftCell="A13" workbookViewId="0">
      <selection activeCell="I14" sqref="I14:I28"/>
    </sheetView>
  </sheetViews>
  <sheetFormatPr defaultRowHeight="15.5" x14ac:dyDescent="0.35"/>
  <sheetData>
    <row r="1" spans="1:9" x14ac:dyDescent="0.35">
      <c r="A1" s="72" t="s">
        <v>283</v>
      </c>
      <c r="B1" s="73"/>
      <c r="C1" s="73"/>
      <c r="D1" s="73"/>
      <c r="E1" s="73"/>
      <c r="F1" s="73"/>
      <c r="G1" s="73"/>
    </row>
    <row r="2" spans="1:9" x14ac:dyDescent="0.35">
      <c r="A2" s="81"/>
      <c r="B2" s="82"/>
      <c r="C2" s="82"/>
      <c r="D2" s="82"/>
      <c r="E2" s="82"/>
      <c r="F2" s="82"/>
      <c r="G2" s="66"/>
    </row>
    <row r="3" spans="1:9" x14ac:dyDescent="0.35">
      <c r="A3" s="81"/>
      <c r="B3" s="82"/>
      <c r="C3" s="82"/>
      <c r="D3" s="82"/>
      <c r="E3" s="82"/>
      <c r="F3" s="82"/>
      <c r="G3" s="66"/>
    </row>
    <row r="4" spans="1:9" x14ac:dyDescent="0.35">
      <c r="A4" s="81"/>
      <c r="B4" s="82"/>
      <c r="C4" s="82"/>
      <c r="D4" s="82"/>
      <c r="E4" s="82"/>
      <c r="F4" s="82"/>
      <c r="G4" s="66"/>
    </row>
    <row r="5" spans="1:9" x14ac:dyDescent="0.35">
      <c r="A5" s="81"/>
      <c r="B5" s="82"/>
      <c r="C5" s="82"/>
      <c r="D5" s="82"/>
      <c r="E5" s="82"/>
      <c r="F5" s="82"/>
      <c r="G5" s="66"/>
    </row>
    <row r="6" spans="1:9" ht="91.5" x14ac:dyDescent="0.35">
      <c r="A6" s="74" t="s">
        <v>141</v>
      </c>
      <c r="B6" s="38" t="s">
        <v>170</v>
      </c>
      <c r="C6" s="39" t="s">
        <v>171</v>
      </c>
      <c r="D6" s="39" t="s">
        <v>172</v>
      </c>
      <c r="E6" s="39" t="s">
        <v>145</v>
      </c>
      <c r="F6" s="54" t="s">
        <v>146</v>
      </c>
      <c r="G6" s="57" t="s">
        <v>175</v>
      </c>
    </row>
    <row r="7" spans="1:9" ht="16.5" x14ac:dyDescent="0.45">
      <c r="A7" s="75"/>
      <c r="B7" s="41" t="s">
        <v>176</v>
      </c>
      <c r="C7" s="42" t="s">
        <v>177</v>
      </c>
      <c r="D7" s="42" t="s">
        <v>178</v>
      </c>
      <c r="E7" s="42" t="s">
        <v>179</v>
      </c>
      <c r="F7" s="55" t="s">
        <v>180</v>
      </c>
      <c r="G7" s="56" t="s">
        <v>181</v>
      </c>
    </row>
    <row r="8" spans="1:9" x14ac:dyDescent="0.35">
      <c r="A8" s="58" t="s">
        <v>182</v>
      </c>
      <c r="B8" s="61">
        <v>5.3739394061267376E-3</v>
      </c>
      <c r="C8" s="62">
        <v>100000</v>
      </c>
      <c r="D8" s="62">
        <v>537.3939208984375</v>
      </c>
      <c r="E8" s="62">
        <v>99524.40625</v>
      </c>
      <c r="F8" s="62">
        <v>8117726</v>
      </c>
      <c r="G8" s="63">
        <v>81.177261352539063</v>
      </c>
      <c r="I8">
        <f ca="1">SUM(INDIRECT("D"&amp;((ROW(A8)-8)*5+8)&amp;":D"&amp;((ROW(A8)-8)*5+12)))/SUM(INDIRECT("E"&amp;((ROW(A8)-8)*5+8)&amp;":E"&amp;((ROW(A8)-8)*5+12)))</f>
        <v>1.2601588350259966E-3</v>
      </c>
    </row>
    <row r="9" spans="1:9" x14ac:dyDescent="0.35">
      <c r="A9" s="59" t="s">
        <v>183</v>
      </c>
      <c r="B9" s="61">
        <v>3.7895017885603011E-4</v>
      </c>
      <c r="C9" s="62">
        <v>99462.609375</v>
      </c>
      <c r="D9" s="62">
        <v>37.691371917724609</v>
      </c>
      <c r="E9" s="62">
        <v>99443.765625</v>
      </c>
      <c r="F9" s="62">
        <v>8018201.5</v>
      </c>
      <c r="G9" s="63">
        <v>80.615234375</v>
      </c>
      <c r="I9">
        <f t="shared" ref="I9:I36" ca="1" si="0">SUM(INDIRECT("D"&amp;((ROW(A9)-8)*5+8)&amp;":D"&amp;((ROW(A9)-8)*5+12)))/SUM(INDIRECT("E"&amp;((ROW(A9)-8)*5+8)&amp;":E"&amp;((ROW(A9)-8)*5+12)))</f>
        <v>1.0380357637494408E-4</v>
      </c>
    </row>
    <row r="10" spans="1:9" x14ac:dyDescent="0.35">
      <c r="A10" s="59" t="s">
        <v>184</v>
      </c>
      <c r="B10" s="61">
        <v>2.1857139654457569E-4</v>
      </c>
      <c r="C10" s="62">
        <v>99424.921875</v>
      </c>
      <c r="D10" s="62">
        <v>21.731443405151367</v>
      </c>
      <c r="E10" s="62">
        <v>99414.0546875</v>
      </c>
      <c r="F10" s="62">
        <v>7918758</v>
      </c>
      <c r="G10" s="63">
        <v>79.645606994628906</v>
      </c>
      <c r="I10">
        <f t="shared" ca="1" si="0"/>
        <v>1.2068317795086082E-4</v>
      </c>
    </row>
    <row r="11" spans="1:9" x14ac:dyDescent="0.35">
      <c r="A11" s="59" t="s">
        <v>185</v>
      </c>
      <c r="B11" s="61">
        <v>1.6232841880992055E-4</v>
      </c>
      <c r="C11" s="62">
        <v>99403.1875</v>
      </c>
      <c r="D11" s="62">
        <v>16.135961532592773</v>
      </c>
      <c r="E11" s="62">
        <v>99395.125</v>
      </c>
      <c r="F11" s="62">
        <v>7819344</v>
      </c>
      <c r="G11" s="63">
        <v>78.662910461425781</v>
      </c>
      <c r="I11">
        <f t="shared" ca="1" si="0"/>
        <v>2.6291241661682006E-4</v>
      </c>
    </row>
    <row r="12" spans="1:9" x14ac:dyDescent="0.35">
      <c r="A12" s="59" t="s">
        <v>186</v>
      </c>
      <c r="B12" s="61">
        <v>1.3628420128952712E-4</v>
      </c>
      <c r="C12" s="62">
        <v>99387.0546875</v>
      </c>
      <c r="D12" s="62">
        <v>13.544885635375977</v>
      </c>
      <c r="E12" s="62">
        <v>99380.28125</v>
      </c>
      <c r="F12" s="62">
        <v>7719949</v>
      </c>
      <c r="G12" s="63">
        <v>77.67559814453125</v>
      </c>
      <c r="I12">
        <f t="shared" ca="1" si="0"/>
        <v>4.4064380214042548E-4</v>
      </c>
    </row>
    <row r="13" spans="1:9" x14ac:dyDescent="0.35">
      <c r="A13" s="59" t="s">
        <v>187</v>
      </c>
      <c r="B13" s="61">
        <v>1.2418667029123753E-4</v>
      </c>
      <c r="C13" s="62">
        <v>99373.5078125</v>
      </c>
      <c r="D13" s="62">
        <v>12.340865135192871</v>
      </c>
      <c r="E13" s="62">
        <v>99367.3359375</v>
      </c>
      <c r="F13" s="62">
        <v>7620568.5</v>
      </c>
      <c r="G13" s="63">
        <v>76.686119079589844</v>
      </c>
      <c r="I13">
        <f t="shared" ca="1" si="0"/>
        <v>5.6838090441137072E-4</v>
      </c>
    </row>
    <row r="14" spans="1:9" x14ac:dyDescent="0.35">
      <c r="A14" s="59" t="s">
        <v>188</v>
      </c>
      <c r="B14" s="61">
        <v>1.0991600720444694E-4</v>
      </c>
      <c r="C14" s="62">
        <v>99361.1640625</v>
      </c>
      <c r="D14" s="62">
        <v>10.921381950378418</v>
      </c>
      <c r="E14" s="62">
        <v>99355.703125</v>
      </c>
      <c r="F14" s="62">
        <v>7521201</v>
      </c>
      <c r="G14" s="63">
        <v>75.695579528808594</v>
      </c>
      <c r="I14">
        <f t="shared" ca="1" si="0"/>
        <v>7.5367884815261154E-4</v>
      </c>
    </row>
    <row r="15" spans="1:9" x14ac:dyDescent="0.35">
      <c r="A15" s="59" t="s">
        <v>189</v>
      </c>
      <c r="B15" s="61">
        <v>9.9992241302970797E-5</v>
      </c>
      <c r="C15" s="62">
        <v>99350.2421875</v>
      </c>
      <c r="D15" s="62">
        <v>9.9342536926269531</v>
      </c>
      <c r="E15" s="62">
        <v>99345.2734375</v>
      </c>
      <c r="F15" s="62">
        <v>7421845.5</v>
      </c>
      <c r="G15" s="63">
        <v>74.703849792480469</v>
      </c>
      <c r="I15">
        <f t="shared" ca="1" si="0"/>
        <v>1.046735504788162E-3</v>
      </c>
    </row>
    <row r="16" spans="1:9" x14ac:dyDescent="0.35">
      <c r="A16" s="59" t="s">
        <v>190</v>
      </c>
      <c r="B16" s="61">
        <v>9.3747592472936958E-5</v>
      </c>
      <c r="C16" s="62">
        <v>99340.3046875</v>
      </c>
      <c r="D16" s="62">
        <v>9.3129148483276367</v>
      </c>
      <c r="E16" s="62">
        <v>99335.6484375</v>
      </c>
      <c r="F16" s="62">
        <v>7322500</v>
      </c>
      <c r="G16" s="63">
        <v>73.711273193359375</v>
      </c>
      <c r="I16">
        <f t="shared" ca="1" si="0"/>
        <v>1.5438754781805619E-3</v>
      </c>
    </row>
    <row r="17" spans="1:9" x14ac:dyDescent="0.35">
      <c r="A17" s="59" t="s">
        <v>191</v>
      </c>
      <c r="B17" s="61">
        <v>9.1139525466132909E-5</v>
      </c>
      <c r="C17" s="62">
        <v>99330.9921875</v>
      </c>
      <c r="D17" s="62">
        <v>9.0529794692993164</v>
      </c>
      <c r="E17" s="62">
        <v>99326.46875</v>
      </c>
      <c r="F17" s="62">
        <v>7223164.5</v>
      </c>
      <c r="G17" s="63">
        <v>72.718132019042969</v>
      </c>
      <c r="I17">
        <f t="shared" ca="1" si="0"/>
        <v>2.4494324904228712E-3</v>
      </c>
    </row>
    <row r="18" spans="1:9" x14ac:dyDescent="0.35">
      <c r="A18" s="59" t="s">
        <v>192</v>
      </c>
      <c r="B18" s="61">
        <v>9.2771719209849834E-5</v>
      </c>
      <c r="C18" s="62">
        <v>99321.9375</v>
      </c>
      <c r="D18" s="62">
        <v>9.2142667770385742</v>
      </c>
      <c r="E18" s="62">
        <v>99317.328125</v>
      </c>
      <c r="F18" s="62">
        <v>7123838</v>
      </c>
      <c r="G18" s="63">
        <v>71.724716186523438</v>
      </c>
      <c r="I18">
        <f t="shared" ca="1" si="0"/>
        <v>3.7756541961417359E-3</v>
      </c>
    </row>
    <row r="19" spans="1:9" x14ac:dyDescent="0.35">
      <c r="A19" s="59" t="s">
        <v>193</v>
      </c>
      <c r="B19" s="61">
        <v>9.9802091426681727E-5</v>
      </c>
      <c r="C19" s="62">
        <v>99312.7265625</v>
      </c>
      <c r="D19" s="62">
        <v>9.9116182327270508</v>
      </c>
      <c r="E19" s="62">
        <v>99307.765625</v>
      </c>
      <c r="F19" s="62">
        <v>7024520.5</v>
      </c>
      <c r="G19" s="63">
        <v>70.7313232421875</v>
      </c>
      <c r="I19">
        <f t="shared" ca="1" si="0"/>
        <v>5.4169409346354691E-3</v>
      </c>
    </row>
    <row r="20" spans="1:9" x14ac:dyDescent="0.35">
      <c r="A20" s="59" t="s">
        <v>194</v>
      </c>
      <c r="B20" s="61">
        <v>1.1361218639649451E-4</v>
      </c>
      <c r="C20" s="62">
        <v>99302.8125</v>
      </c>
      <c r="D20" s="62">
        <v>11.282010078430176</v>
      </c>
      <c r="E20" s="62">
        <v>99297.171875</v>
      </c>
      <c r="F20" s="62">
        <v>6925213</v>
      </c>
      <c r="G20" s="63">
        <v>69.738334655761719</v>
      </c>
      <c r="I20">
        <f t="shared" ca="1" si="0"/>
        <v>7.7410653742501952E-3</v>
      </c>
    </row>
    <row r="21" spans="1:9" x14ac:dyDescent="0.35">
      <c r="A21" s="59" t="s">
        <v>195</v>
      </c>
      <c r="B21" s="61">
        <v>1.3488736294675618E-4</v>
      </c>
      <c r="C21" s="62">
        <v>99291.53125</v>
      </c>
      <c r="D21" s="62">
        <v>13.393173217773438</v>
      </c>
      <c r="E21" s="62">
        <v>99284.8359375</v>
      </c>
      <c r="F21" s="62">
        <v>6825916</v>
      </c>
      <c r="G21" s="63">
        <v>68.746208190917969</v>
      </c>
      <c r="I21">
        <f t="shared" ca="1" si="0"/>
        <v>1.1826679715747026E-2</v>
      </c>
    </row>
    <row r="22" spans="1:9" x14ac:dyDescent="0.35">
      <c r="A22" s="59" t="s">
        <v>196</v>
      </c>
      <c r="B22" s="61">
        <v>1.6232550842687488E-4</v>
      </c>
      <c r="C22" s="62">
        <v>99278.140625</v>
      </c>
      <c r="D22" s="62">
        <v>16.115375518798828</v>
      </c>
      <c r="E22" s="62">
        <v>99270.078125</v>
      </c>
      <c r="F22" s="62">
        <v>6726631</v>
      </c>
      <c r="G22" s="63">
        <v>67.755409240722656</v>
      </c>
      <c r="I22">
        <f t="shared" ca="1" si="0"/>
        <v>1.8893477369416042E-2</v>
      </c>
    </row>
    <row r="23" spans="1:9" x14ac:dyDescent="0.35">
      <c r="A23" s="59" t="s">
        <v>197</v>
      </c>
      <c r="B23" s="61">
        <v>1.9250778132118285E-4</v>
      </c>
      <c r="C23" s="62">
        <v>99262.0234375</v>
      </c>
      <c r="D23" s="62">
        <v>19.108711242675781</v>
      </c>
      <c r="E23" s="62">
        <v>99252.46875</v>
      </c>
      <c r="F23" s="62">
        <v>6627361</v>
      </c>
      <c r="G23" s="63">
        <v>66.766326904296875</v>
      </c>
      <c r="I23">
        <f t="shared" ca="1" si="0"/>
        <v>3.139407408205612E-2</v>
      </c>
    </row>
    <row r="24" spans="1:9" x14ac:dyDescent="0.35">
      <c r="A24" s="59" t="s">
        <v>198</v>
      </c>
      <c r="B24" s="61">
        <v>2.2478292521554977E-4</v>
      </c>
      <c r="C24" s="62">
        <v>99242.9140625</v>
      </c>
      <c r="D24" s="62">
        <v>22.308113098144531</v>
      </c>
      <c r="E24" s="62">
        <v>99231.765625</v>
      </c>
      <c r="F24" s="62">
        <v>6528108.5</v>
      </c>
      <c r="G24" s="63">
        <v>65.779090881347656</v>
      </c>
      <c r="I24">
        <f t="shared" ca="1" si="0"/>
        <v>5.4291591584477376E-2</v>
      </c>
    </row>
    <row r="25" spans="1:9" x14ac:dyDescent="0.35">
      <c r="A25" s="59" t="s">
        <v>199</v>
      </c>
      <c r="B25" s="61">
        <v>2.6062846882268786E-4</v>
      </c>
      <c r="C25" s="62">
        <v>99220.609375</v>
      </c>
      <c r="D25" s="62">
        <v>25.859716415405273</v>
      </c>
      <c r="E25" s="62">
        <v>99207.6796875</v>
      </c>
      <c r="F25" s="62">
        <v>6428876.5</v>
      </c>
      <c r="G25" s="63">
        <v>64.79376220703125</v>
      </c>
      <c r="I25">
        <f t="shared" ca="1" si="0"/>
        <v>9.7306894648537492E-2</v>
      </c>
    </row>
    <row r="26" spans="1:9" x14ac:dyDescent="0.35">
      <c r="A26" s="59" t="s">
        <v>200</v>
      </c>
      <c r="B26" s="61">
        <v>2.9895914485678077E-4</v>
      </c>
      <c r="C26" s="62">
        <v>99194.75</v>
      </c>
      <c r="D26" s="62">
        <v>29.655178070068359</v>
      </c>
      <c r="E26" s="62">
        <v>99179.921875</v>
      </c>
      <c r="F26" s="62">
        <v>6329669</v>
      </c>
      <c r="G26" s="63">
        <v>63.810523986816406</v>
      </c>
      <c r="I26">
        <f t="shared" ca="1" si="0"/>
        <v>0.17073654252075049</v>
      </c>
    </row>
    <row r="27" spans="1:9" x14ac:dyDescent="0.35">
      <c r="A27" s="59" t="s">
        <v>201</v>
      </c>
      <c r="B27" s="61">
        <v>3.3760015503503382E-4</v>
      </c>
      <c r="C27" s="62">
        <v>99165.09375</v>
      </c>
      <c r="D27" s="62">
        <v>33.4781494140625</v>
      </c>
      <c r="E27" s="62">
        <v>99148.359375</v>
      </c>
      <c r="F27" s="62">
        <v>6230489</v>
      </c>
      <c r="G27" s="63">
        <v>62.829456329345703</v>
      </c>
      <c r="I27">
        <f t="shared" ca="1" si="0"/>
        <v>0.28014461150827374</v>
      </c>
    </row>
    <row r="28" spans="1:9" x14ac:dyDescent="0.35">
      <c r="A28" s="59" t="s">
        <v>202</v>
      </c>
      <c r="B28" s="61">
        <v>3.7742347922176123E-4</v>
      </c>
      <c r="C28" s="62">
        <v>99131.6171875</v>
      </c>
      <c r="D28" s="62">
        <v>37.414600372314453</v>
      </c>
      <c r="E28" s="62">
        <v>99112.90625</v>
      </c>
      <c r="F28" s="62">
        <v>6131340.5</v>
      </c>
      <c r="G28" s="63">
        <v>61.850505828857422</v>
      </c>
      <c r="I28">
        <f t="shared" ca="1" si="0"/>
        <v>0.43451793470966554</v>
      </c>
    </row>
    <row r="29" spans="1:9" x14ac:dyDescent="0.35">
      <c r="A29" s="59" t="s">
        <v>203</v>
      </c>
      <c r="B29" s="61">
        <v>4.1524981497786939E-4</v>
      </c>
      <c r="C29" s="62">
        <v>99094.203125</v>
      </c>
      <c r="D29" s="62">
        <v>41.148849487304688</v>
      </c>
      <c r="E29" s="62">
        <v>99073.625</v>
      </c>
      <c r="F29" s="62">
        <v>6032228</v>
      </c>
      <c r="G29" s="63">
        <v>60.873672485351563</v>
      </c>
    </row>
    <row r="30" spans="1:9" x14ac:dyDescent="0.35">
      <c r="A30" s="59" t="s">
        <v>204</v>
      </c>
      <c r="B30" s="61">
        <v>4.4684926979243755E-4</v>
      </c>
      <c r="C30" s="62">
        <v>99053.0546875</v>
      </c>
      <c r="D30" s="62">
        <v>44.261783599853516</v>
      </c>
      <c r="E30" s="62">
        <v>99030.921875</v>
      </c>
      <c r="F30" s="62">
        <v>5933154</v>
      </c>
      <c r="G30" s="63">
        <v>59.898746490478516</v>
      </c>
    </row>
    <row r="31" spans="1:9" x14ac:dyDescent="0.35">
      <c r="A31" s="59" t="s">
        <v>205</v>
      </c>
      <c r="B31" s="61">
        <v>4.7138723311945796E-4</v>
      </c>
      <c r="C31" s="62">
        <v>99008.7890625</v>
      </c>
      <c r="D31" s="62">
        <v>46.671478271484375</v>
      </c>
      <c r="E31" s="62">
        <v>98985.453125</v>
      </c>
      <c r="F31" s="62">
        <v>5834123</v>
      </c>
      <c r="G31" s="63">
        <v>58.925304412841797</v>
      </c>
    </row>
    <row r="32" spans="1:9" x14ac:dyDescent="0.35">
      <c r="A32" s="59" t="s">
        <v>206</v>
      </c>
      <c r="B32" s="61">
        <v>4.9194542225450277E-4</v>
      </c>
      <c r="C32" s="62">
        <v>98962.1171875</v>
      </c>
      <c r="D32" s="62">
        <v>48.6839599609375</v>
      </c>
      <c r="E32" s="62">
        <v>98937.7734375</v>
      </c>
      <c r="F32" s="62">
        <v>5735138</v>
      </c>
      <c r="G32" s="63">
        <v>57.952861785888672</v>
      </c>
    </row>
    <row r="33" spans="1:7" x14ac:dyDescent="0.35">
      <c r="A33" s="59" t="s">
        <v>207</v>
      </c>
      <c r="B33" s="61">
        <v>5.1262998022139072E-4</v>
      </c>
      <c r="C33" s="62">
        <v>98913.4296875</v>
      </c>
      <c r="D33" s="62">
        <v>50.705989837646484</v>
      </c>
      <c r="E33" s="62">
        <v>98888.078125</v>
      </c>
      <c r="F33" s="62">
        <v>5636200</v>
      </c>
      <c r="G33" s="63">
        <v>56.98114013671875</v>
      </c>
    </row>
    <row r="34" spans="1:7" x14ac:dyDescent="0.35">
      <c r="A34" s="59" t="s">
        <v>208</v>
      </c>
      <c r="B34" s="61">
        <v>5.3674797527492046E-4</v>
      </c>
      <c r="C34" s="62">
        <v>98862.7265625</v>
      </c>
      <c r="D34" s="62">
        <v>53.064369201660156</v>
      </c>
      <c r="E34" s="62">
        <v>98836.1953125</v>
      </c>
      <c r="F34" s="62">
        <v>5537312</v>
      </c>
      <c r="G34" s="63">
        <v>56.010108947753906</v>
      </c>
    </row>
    <row r="35" spans="1:7" x14ac:dyDescent="0.35">
      <c r="A35" s="59" t="s">
        <v>209</v>
      </c>
      <c r="B35" s="61">
        <v>5.6441477499902248E-4</v>
      </c>
      <c r="C35" s="62">
        <v>98809.6640625</v>
      </c>
      <c r="D35" s="62">
        <v>55.769634246826172</v>
      </c>
      <c r="E35" s="62">
        <v>98781.78125</v>
      </c>
      <c r="F35" s="62">
        <v>5438475.5</v>
      </c>
      <c r="G35" s="63">
        <v>55.039913177490234</v>
      </c>
    </row>
    <row r="36" spans="1:7" x14ac:dyDescent="0.35">
      <c r="A36" s="59" t="s">
        <v>210</v>
      </c>
      <c r="B36" s="61">
        <v>5.9625203721225262E-4</v>
      </c>
      <c r="C36" s="62">
        <v>98753.890625</v>
      </c>
      <c r="D36" s="62">
        <v>58.882209777832031</v>
      </c>
      <c r="E36" s="62">
        <v>98724.453125</v>
      </c>
      <c r="F36" s="62">
        <v>5339694</v>
      </c>
      <c r="G36" s="63">
        <v>54.070720672607422</v>
      </c>
    </row>
    <row r="37" spans="1:7" x14ac:dyDescent="0.35">
      <c r="A37" s="59" t="s">
        <v>211</v>
      </c>
      <c r="B37" s="61">
        <v>6.312165642157197E-4</v>
      </c>
      <c r="C37" s="62">
        <v>98695.0078125</v>
      </c>
      <c r="D37" s="62">
        <v>62.297924041748047</v>
      </c>
      <c r="E37" s="62">
        <v>98663.859375</v>
      </c>
      <c r="F37" s="62">
        <v>5240969.5</v>
      </c>
      <c r="G37" s="63">
        <v>53.102680206298828</v>
      </c>
    </row>
    <row r="38" spans="1:7" x14ac:dyDescent="0.35">
      <c r="A38" s="59" t="s">
        <v>212</v>
      </c>
      <c r="B38" s="61">
        <v>6.6994543885812163E-4</v>
      </c>
      <c r="C38" s="62">
        <v>98632.7109375</v>
      </c>
      <c r="D38" s="62">
        <v>66.078536987304688</v>
      </c>
      <c r="E38" s="62">
        <v>98599.671875</v>
      </c>
      <c r="F38" s="62">
        <v>5142305.5</v>
      </c>
      <c r="G38" s="63">
        <v>52.135902404785156</v>
      </c>
    </row>
    <row r="39" spans="1:7" x14ac:dyDescent="0.35">
      <c r="A39" s="59" t="s">
        <v>213</v>
      </c>
      <c r="B39" s="61">
        <v>7.108026766218245E-4</v>
      </c>
      <c r="C39" s="62">
        <v>98566.6328125</v>
      </c>
      <c r="D39" s="62">
        <v>70.061424255371094</v>
      </c>
      <c r="E39" s="62">
        <v>98531.6015625</v>
      </c>
      <c r="F39" s="62">
        <v>5043706</v>
      </c>
      <c r="G39" s="63">
        <v>51.170520782470703</v>
      </c>
    </row>
    <row r="40" spans="1:7" x14ac:dyDescent="0.35">
      <c r="A40" s="59" t="s">
        <v>214</v>
      </c>
      <c r="B40" s="61">
        <v>7.5195718090981245E-4</v>
      </c>
      <c r="C40" s="62">
        <v>98496.5703125</v>
      </c>
      <c r="D40" s="62">
        <v>74.065200805664063</v>
      </c>
      <c r="E40" s="62">
        <v>98459.5390625</v>
      </c>
      <c r="F40" s="62">
        <v>4945174.5</v>
      </c>
      <c r="G40" s="63">
        <v>50.206565856933594</v>
      </c>
    </row>
    <row r="41" spans="1:7" x14ac:dyDescent="0.35">
      <c r="A41" s="59" t="s">
        <v>215</v>
      </c>
      <c r="B41" s="61">
        <v>7.9403736162930727E-4</v>
      </c>
      <c r="C41" s="62">
        <v>98422.5078125</v>
      </c>
      <c r="D41" s="62">
        <v>78.151145935058594</v>
      </c>
      <c r="E41" s="62">
        <v>98383.4375</v>
      </c>
      <c r="F41" s="62">
        <v>4846715</v>
      </c>
      <c r="G41" s="63">
        <v>49.243968963623047</v>
      </c>
    </row>
    <row r="42" spans="1:7" x14ac:dyDescent="0.35">
      <c r="A42" s="59" t="s">
        <v>216</v>
      </c>
      <c r="B42" s="61">
        <v>8.405430126003921E-4</v>
      </c>
      <c r="C42" s="62">
        <v>98344.359375</v>
      </c>
      <c r="D42" s="62">
        <v>82.662666320800781</v>
      </c>
      <c r="E42" s="62">
        <v>98303.03125</v>
      </c>
      <c r="F42" s="62">
        <v>4748331.5</v>
      </c>
      <c r="G42" s="63">
        <v>48.282703399658203</v>
      </c>
    </row>
    <row r="43" spans="1:7" x14ac:dyDescent="0.35">
      <c r="A43" s="59" t="s">
        <v>217</v>
      </c>
      <c r="B43" s="61">
        <v>8.9690368622541428E-4</v>
      </c>
      <c r="C43" s="62">
        <v>98261.6953125</v>
      </c>
      <c r="D43" s="62">
        <v>88.131278991699219</v>
      </c>
      <c r="E43" s="62">
        <v>98217.625</v>
      </c>
      <c r="F43" s="62">
        <v>4650028.5</v>
      </c>
      <c r="G43" s="63">
        <v>47.322902679443359</v>
      </c>
    </row>
    <row r="44" spans="1:7" x14ac:dyDescent="0.35">
      <c r="A44" s="59" t="s">
        <v>218</v>
      </c>
      <c r="B44" s="61">
        <v>9.6492335433140397E-4</v>
      </c>
      <c r="C44" s="62">
        <v>98173.5625</v>
      </c>
      <c r="D44" s="62">
        <v>94.729965209960938</v>
      </c>
      <c r="E44" s="62">
        <v>98126.203125</v>
      </c>
      <c r="F44" s="62">
        <v>4551810.5</v>
      </c>
      <c r="G44" s="63">
        <v>46.364933013916016</v>
      </c>
    </row>
    <row r="45" spans="1:7" x14ac:dyDescent="0.35">
      <c r="A45" s="59" t="s">
        <v>219</v>
      </c>
      <c r="B45" s="61">
        <v>1.0411258554086089E-3</v>
      </c>
      <c r="C45" s="62">
        <v>98078.8359375</v>
      </c>
      <c r="D45" s="62">
        <v>102.11241149902344</v>
      </c>
      <c r="E45" s="62">
        <v>98027.78125</v>
      </c>
      <c r="F45" s="62">
        <v>4453684.5</v>
      </c>
      <c r="G45" s="63">
        <v>45.409229278564453</v>
      </c>
    </row>
    <row r="46" spans="1:7" x14ac:dyDescent="0.35">
      <c r="A46" s="59" t="s">
        <v>220</v>
      </c>
      <c r="B46" s="61">
        <v>1.1219133157283068E-3</v>
      </c>
      <c r="C46" s="62">
        <v>97976.7265625</v>
      </c>
      <c r="D46" s="62">
        <v>109.92139434814453</v>
      </c>
      <c r="E46" s="62">
        <v>97921.765625</v>
      </c>
      <c r="F46" s="62">
        <v>4355656.5</v>
      </c>
      <c r="G46" s="63">
        <v>44.456031799316406</v>
      </c>
    </row>
    <row r="47" spans="1:7" x14ac:dyDescent="0.35">
      <c r="A47" s="59" t="s">
        <v>221</v>
      </c>
      <c r="B47" s="61">
        <v>1.2068565702065825E-3</v>
      </c>
      <c r="C47" s="62">
        <v>97866.8046875</v>
      </c>
      <c r="D47" s="62">
        <v>118.11119842529297</v>
      </c>
      <c r="E47" s="62">
        <v>97807.75</v>
      </c>
      <c r="F47" s="62">
        <v>4257735</v>
      </c>
      <c r="G47" s="63">
        <v>43.505405426025391</v>
      </c>
    </row>
    <row r="48" spans="1:7" x14ac:dyDescent="0.35">
      <c r="A48" s="59" t="s">
        <v>222</v>
      </c>
      <c r="B48" s="61">
        <v>1.2989595998078585E-3</v>
      </c>
      <c r="C48" s="62">
        <v>97748.6953125</v>
      </c>
      <c r="D48" s="62">
        <v>126.97160339355469</v>
      </c>
      <c r="E48" s="62">
        <v>97685.2109375</v>
      </c>
      <c r="F48" s="62">
        <v>4159927.25</v>
      </c>
      <c r="G48" s="63">
        <v>42.557369232177734</v>
      </c>
    </row>
    <row r="49" spans="1:7" x14ac:dyDescent="0.35">
      <c r="A49" s="59" t="s">
        <v>223</v>
      </c>
      <c r="B49" s="61">
        <v>1.40319240745157E-3</v>
      </c>
      <c r="C49" s="62">
        <v>97621.7265625</v>
      </c>
      <c r="D49" s="62">
        <v>136.98207092285156</v>
      </c>
      <c r="E49" s="62">
        <v>97553.234375</v>
      </c>
      <c r="F49" s="62">
        <v>4062242</v>
      </c>
      <c r="G49" s="63">
        <v>41.612068176269531</v>
      </c>
    </row>
    <row r="50" spans="1:7" x14ac:dyDescent="0.35">
      <c r="A50" s="59" t="s">
        <v>224</v>
      </c>
      <c r="B50" s="61">
        <v>1.5225692186504602E-3</v>
      </c>
      <c r="C50" s="62">
        <v>97484.7421875</v>
      </c>
      <c r="D50" s="62">
        <v>148.42726135253906</v>
      </c>
      <c r="E50" s="62">
        <v>97410.53125</v>
      </c>
      <c r="F50" s="62">
        <v>3964688.75</v>
      </c>
      <c r="G50" s="63">
        <v>40.669837951660156</v>
      </c>
    </row>
    <row r="51" spans="1:7" x14ac:dyDescent="0.35">
      <c r="A51" s="59" t="s">
        <v>225</v>
      </c>
      <c r="B51" s="61">
        <v>1.6632037004455924E-3</v>
      </c>
      <c r="C51" s="62">
        <v>97336.3125</v>
      </c>
      <c r="D51" s="62">
        <v>161.89012145996094</v>
      </c>
      <c r="E51" s="62">
        <v>97255.3671875</v>
      </c>
      <c r="F51" s="62">
        <v>3867278.25</v>
      </c>
      <c r="G51" s="63">
        <v>39.731094360351563</v>
      </c>
    </row>
    <row r="52" spans="1:7" x14ac:dyDescent="0.35">
      <c r="A52" s="59" t="s">
        <v>226</v>
      </c>
      <c r="B52" s="61">
        <v>1.8274440662935376E-3</v>
      </c>
      <c r="C52" s="62">
        <v>97174.421875</v>
      </c>
      <c r="D52" s="62">
        <v>177.58082580566406</v>
      </c>
      <c r="E52" s="62">
        <v>97085.6328125</v>
      </c>
      <c r="F52" s="62">
        <v>3770023</v>
      </c>
      <c r="G52" s="63">
        <v>38.796455383300781</v>
      </c>
    </row>
    <row r="53" spans="1:7" x14ac:dyDescent="0.35">
      <c r="A53" s="59" t="s">
        <v>227</v>
      </c>
      <c r="B53" s="61">
        <v>2.0043475087732077E-3</v>
      </c>
      <c r="C53" s="62">
        <v>96996.84375</v>
      </c>
      <c r="D53" s="62">
        <v>194.41537475585938</v>
      </c>
      <c r="E53" s="62">
        <v>96899.640625</v>
      </c>
      <c r="F53" s="62">
        <v>3672937.25</v>
      </c>
      <c r="G53" s="63">
        <v>37.866565704345703</v>
      </c>
    </row>
    <row r="54" spans="1:7" x14ac:dyDescent="0.35">
      <c r="A54" s="59" t="s">
        <v>228</v>
      </c>
      <c r="B54" s="61">
        <v>2.197441179305315E-3</v>
      </c>
      <c r="C54" s="62">
        <v>96802.4296875</v>
      </c>
      <c r="D54" s="62">
        <v>212.7176513671875</v>
      </c>
      <c r="E54" s="62">
        <v>96696.0703125</v>
      </c>
      <c r="F54" s="62">
        <v>3576037.5</v>
      </c>
      <c r="G54" s="63">
        <v>36.941608428955078</v>
      </c>
    </row>
    <row r="55" spans="1:7" x14ac:dyDescent="0.35">
      <c r="A55" s="59" t="s">
        <v>229</v>
      </c>
      <c r="B55" s="61">
        <v>2.4212680291384459E-3</v>
      </c>
      <c r="C55" s="62">
        <v>96589.7109375</v>
      </c>
      <c r="D55" s="62">
        <v>233.86958312988281</v>
      </c>
      <c r="E55" s="62">
        <v>96472.78125</v>
      </c>
      <c r="F55" s="62">
        <v>3479341.5</v>
      </c>
      <c r="G55" s="63">
        <v>36.021865844726563</v>
      </c>
    </row>
    <row r="56" spans="1:7" x14ac:dyDescent="0.35">
      <c r="A56" s="59" t="s">
        <v>230</v>
      </c>
      <c r="B56" s="61">
        <v>2.6735540013760328E-3</v>
      </c>
      <c r="C56" s="62">
        <v>96355.84375</v>
      </c>
      <c r="D56" s="62">
        <v>257.612548828125</v>
      </c>
      <c r="E56" s="62">
        <v>96227.0390625</v>
      </c>
      <c r="F56" s="62">
        <v>3382868.75</v>
      </c>
      <c r="G56" s="63">
        <v>35.108081817626953</v>
      </c>
    </row>
    <row r="57" spans="1:7" x14ac:dyDescent="0.35">
      <c r="A57" s="59" t="s">
        <v>231</v>
      </c>
      <c r="B57" s="61">
        <v>2.9410496354103088E-3</v>
      </c>
      <c r="C57" s="62">
        <v>96098.234375</v>
      </c>
      <c r="D57" s="62">
        <v>282.62966918945313</v>
      </c>
      <c r="E57" s="62">
        <v>95956.921875</v>
      </c>
      <c r="F57" s="62">
        <v>3286641.75</v>
      </c>
      <c r="G57" s="63">
        <v>34.200855255126953</v>
      </c>
    </row>
    <row r="58" spans="1:7" x14ac:dyDescent="0.35">
      <c r="A58" s="59" t="s">
        <v>232</v>
      </c>
      <c r="B58" s="61">
        <v>3.2124477438628674E-3</v>
      </c>
      <c r="C58" s="62">
        <v>95815.6015625</v>
      </c>
      <c r="D58" s="62">
        <v>307.8026123046875</v>
      </c>
      <c r="E58" s="62">
        <v>95661.703125</v>
      </c>
      <c r="F58" s="62">
        <v>3190684.75</v>
      </c>
      <c r="G58" s="63">
        <v>33.300262451171875</v>
      </c>
    </row>
    <row r="59" spans="1:7" x14ac:dyDescent="0.35">
      <c r="A59" s="59" t="s">
        <v>233</v>
      </c>
      <c r="B59" s="61">
        <v>3.4837357234209776E-3</v>
      </c>
      <c r="C59" s="62">
        <v>95507.796875</v>
      </c>
      <c r="D59" s="62">
        <v>332.72393798828125</v>
      </c>
      <c r="E59" s="62">
        <v>95341.4375</v>
      </c>
      <c r="F59" s="62">
        <v>3095023</v>
      </c>
      <c r="G59" s="63">
        <v>32.405971527099609</v>
      </c>
    </row>
    <row r="60" spans="1:7" x14ac:dyDescent="0.35">
      <c r="A60" s="59" t="s">
        <v>234</v>
      </c>
      <c r="B60" s="61">
        <v>3.7595431786030531E-3</v>
      </c>
      <c r="C60" s="62">
        <v>95175.0703125</v>
      </c>
      <c r="D60" s="62">
        <v>357.81478881835938</v>
      </c>
      <c r="E60" s="62">
        <v>94996.1640625</v>
      </c>
      <c r="F60" s="62">
        <v>2999681.75</v>
      </c>
      <c r="G60" s="63">
        <v>31.517515182495117</v>
      </c>
    </row>
    <row r="61" spans="1:7" x14ac:dyDescent="0.35">
      <c r="A61" s="59" t="s">
        <v>235</v>
      </c>
      <c r="B61" s="61">
        <v>4.0464191697537899E-3</v>
      </c>
      <c r="C61" s="62">
        <v>94817.2578125</v>
      </c>
      <c r="D61" s="62">
        <v>383.67037963867188</v>
      </c>
      <c r="E61" s="62">
        <v>94625.421875</v>
      </c>
      <c r="F61" s="62">
        <v>2904685.5</v>
      </c>
      <c r="G61" s="63">
        <v>30.634565353393555</v>
      </c>
    </row>
    <row r="62" spans="1:7" x14ac:dyDescent="0.35">
      <c r="A62" s="59" t="s">
        <v>236</v>
      </c>
      <c r="B62" s="61">
        <v>4.3508731760084629E-3</v>
      </c>
      <c r="C62" s="62">
        <v>94433.5859375</v>
      </c>
      <c r="D62" s="62">
        <v>410.86856079101563</v>
      </c>
      <c r="E62" s="62">
        <v>94228.15625</v>
      </c>
      <c r="F62" s="62">
        <v>2810060</v>
      </c>
      <c r="G62" s="63">
        <v>29.756998062133789</v>
      </c>
    </row>
    <row r="63" spans="1:7" x14ac:dyDescent="0.35">
      <c r="A63" s="59" t="s">
        <v>237</v>
      </c>
      <c r="B63" s="61">
        <v>4.6798652037978172E-3</v>
      </c>
      <c r="C63" s="62">
        <v>94022.71875</v>
      </c>
      <c r="D63" s="62">
        <v>440.01364135742188</v>
      </c>
      <c r="E63" s="62">
        <v>93802.7109375</v>
      </c>
      <c r="F63" s="62">
        <v>2715832</v>
      </c>
      <c r="G63" s="63">
        <v>28.884849548339844</v>
      </c>
    </row>
    <row r="64" spans="1:7" x14ac:dyDescent="0.35">
      <c r="A64" s="59" t="s">
        <v>238</v>
      </c>
      <c r="B64" s="61">
        <v>5.0281528383493423E-3</v>
      </c>
      <c r="C64" s="62">
        <v>93582.703125</v>
      </c>
      <c r="D64" s="62">
        <v>470.54812622070313</v>
      </c>
      <c r="E64" s="62">
        <v>93347.4296875</v>
      </c>
      <c r="F64" s="62">
        <v>2622029.25</v>
      </c>
      <c r="G64" s="63">
        <v>28.018310546875</v>
      </c>
    </row>
    <row r="65" spans="1:7" x14ac:dyDescent="0.35">
      <c r="A65" s="59" t="s">
        <v>239</v>
      </c>
      <c r="B65" s="61">
        <v>5.3905886597931385E-3</v>
      </c>
      <c r="C65" s="62">
        <v>93112.15625</v>
      </c>
      <c r="D65" s="62">
        <v>501.9293212890625</v>
      </c>
      <c r="E65" s="62">
        <v>92861.1875</v>
      </c>
      <c r="F65" s="62">
        <v>2528681.75</v>
      </c>
      <c r="G65" s="63">
        <v>27.157375335693359</v>
      </c>
    </row>
    <row r="66" spans="1:7" x14ac:dyDescent="0.35">
      <c r="A66" s="59" t="s">
        <v>240</v>
      </c>
      <c r="B66" s="61">
        <v>5.7664592750370502E-3</v>
      </c>
      <c r="C66" s="62">
        <v>92610.2265625</v>
      </c>
      <c r="D66" s="62">
        <v>534.0330810546875</v>
      </c>
      <c r="E66" s="62">
        <v>92343.2109375</v>
      </c>
      <c r="F66" s="62">
        <v>2435820.5</v>
      </c>
      <c r="G66" s="63">
        <v>26.301853179931641</v>
      </c>
    </row>
    <row r="67" spans="1:7" x14ac:dyDescent="0.35">
      <c r="A67" s="59" t="s">
        <v>241</v>
      </c>
      <c r="B67" s="61">
        <v>6.1658932827413082E-3</v>
      </c>
      <c r="C67" s="62">
        <v>92076.1953125</v>
      </c>
      <c r="D67" s="62">
        <v>567.73199462890625</v>
      </c>
      <c r="E67" s="62">
        <v>91792.328125</v>
      </c>
      <c r="F67" s="62">
        <v>2343477.25</v>
      </c>
      <c r="G67" s="63">
        <v>25.451499938964844</v>
      </c>
    </row>
    <row r="68" spans="1:7" x14ac:dyDescent="0.35">
      <c r="A68" s="59" t="s">
        <v>242</v>
      </c>
      <c r="B68" s="61">
        <v>6.5981452353298664E-3</v>
      </c>
      <c r="C68" s="62">
        <v>91508.4609375</v>
      </c>
      <c r="D68" s="62">
        <v>603.7861328125</v>
      </c>
      <c r="E68" s="62">
        <v>91206.5625</v>
      </c>
      <c r="F68" s="62">
        <v>2251685</v>
      </c>
      <c r="G68" s="63">
        <v>24.606304168701172</v>
      </c>
    </row>
    <row r="69" spans="1:7" x14ac:dyDescent="0.35">
      <c r="A69" s="59" t="s">
        <v>243</v>
      </c>
      <c r="B69" s="61">
        <v>7.0828814059495926E-3</v>
      </c>
      <c r="C69" s="62">
        <v>90904.671875</v>
      </c>
      <c r="D69" s="62">
        <v>643.86700439453125</v>
      </c>
      <c r="E69" s="62">
        <v>90582.734375</v>
      </c>
      <c r="F69" s="62">
        <v>2160478.5</v>
      </c>
      <c r="G69" s="63">
        <v>23.76641845703125</v>
      </c>
    </row>
    <row r="70" spans="1:7" x14ac:dyDescent="0.35">
      <c r="A70" s="59" t="s">
        <v>244</v>
      </c>
      <c r="B70" s="61">
        <v>7.6383901759982109E-3</v>
      </c>
      <c r="C70" s="62">
        <v>90260.8046875</v>
      </c>
      <c r="D70" s="62">
        <v>689.447265625</v>
      </c>
      <c r="E70" s="62">
        <v>89916.078125</v>
      </c>
      <c r="F70" s="62">
        <v>2069895.75</v>
      </c>
      <c r="G70" s="63">
        <v>22.932388305664063</v>
      </c>
    </row>
    <row r="71" spans="1:7" x14ac:dyDescent="0.35">
      <c r="A71" s="59" t="s">
        <v>245</v>
      </c>
      <c r="B71" s="61">
        <v>8.2787312567234039E-3</v>
      </c>
      <c r="C71" s="62">
        <v>89571.359375</v>
      </c>
      <c r="D71" s="62">
        <v>741.5372314453125</v>
      </c>
      <c r="E71" s="62">
        <v>89200.59375</v>
      </c>
      <c r="F71" s="62">
        <v>1979979.625</v>
      </c>
      <c r="G71" s="63">
        <v>22.105052947998047</v>
      </c>
    </row>
    <row r="72" spans="1:7" x14ac:dyDescent="0.35">
      <c r="A72" s="59" t="s">
        <v>246</v>
      </c>
      <c r="B72" s="61">
        <v>9.0026212856173515E-3</v>
      </c>
      <c r="C72" s="62">
        <v>88829.8203125</v>
      </c>
      <c r="D72" s="62">
        <v>799.70123291015625</v>
      </c>
      <c r="E72" s="62">
        <v>88429.96875</v>
      </c>
      <c r="F72" s="62">
        <v>1890779.125</v>
      </c>
      <c r="G72" s="63">
        <v>21.285409927368164</v>
      </c>
    </row>
    <row r="73" spans="1:7" x14ac:dyDescent="0.35">
      <c r="A73" s="59" t="s">
        <v>247</v>
      </c>
      <c r="B73" s="61">
        <v>9.8132789134979248E-3</v>
      </c>
      <c r="C73" s="62">
        <v>88030.1171875</v>
      </c>
      <c r="D73" s="62">
        <v>863.86407470703125</v>
      </c>
      <c r="E73" s="62">
        <v>87598.1875</v>
      </c>
      <c r="F73" s="62">
        <v>1802349.125</v>
      </c>
      <c r="G73" s="63">
        <v>20.474233627319336</v>
      </c>
    </row>
    <row r="74" spans="1:7" x14ac:dyDescent="0.35">
      <c r="A74" s="59" t="s">
        <v>248</v>
      </c>
      <c r="B74" s="61">
        <v>1.0702510364353657E-2</v>
      </c>
      <c r="C74" s="62">
        <v>87166.25</v>
      </c>
      <c r="D74" s="62">
        <v>932.897705078125</v>
      </c>
      <c r="E74" s="62">
        <v>86699.796875</v>
      </c>
      <c r="F74" s="62">
        <v>1714750.875</v>
      </c>
      <c r="G74" s="63">
        <v>19.672187805175781</v>
      </c>
    </row>
    <row r="75" spans="1:7" x14ac:dyDescent="0.35">
      <c r="A75" s="59" t="s">
        <v>249</v>
      </c>
      <c r="B75" s="61">
        <v>1.1675211600959301E-2</v>
      </c>
      <c r="C75" s="62">
        <v>86233.3515625</v>
      </c>
      <c r="D75" s="62">
        <v>1006.7926025390625</v>
      </c>
      <c r="E75" s="62">
        <v>85729.953125</v>
      </c>
      <c r="F75" s="62">
        <v>1628051.125</v>
      </c>
      <c r="G75" s="63">
        <v>18.879598617553711</v>
      </c>
    </row>
    <row r="76" spans="1:7" x14ac:dyDescent="0.35">
      <c r="A76" s="59" t="s">
        <v>250</v>
      </c>
      <c r="B76" s="61">
        <v>1.2753437273204327E-2</v>
      </c>
      <c r="C76" s="62">
        <v>85226.5625</v>
      </c>
      <c r="D76" s="62">
        <v>1086.931640625</v>
      </c>
      <c r="E76" s="62">
        <v>84683.09375</v>
      </c>
      <c r="F76" s="62">
        <v>1542321.125</v>
      </c>
      <c r="G76" s="63">
        <v>18.096717834472656</v>
      </c>
    </row>
    <row r="77" spans="1:7" x14ac:dyDescent="0.35">
      <c r="A77" s="59" t="s">
        <v>251</v>
      </c>
      <c r="B77" s="61">
        <v>1.3958326540887356E-2</v>
      </c>
      <c r="C77" s="62">
        <v>84139.6328125</v>
      </c>
      <c r="D77" s="62">
        <v>1174.448486328125</v>
      </c>
      <c r="E77" s="62">
        <v>83552.40625</v>
      </c>
      <c r="F77" s="62">
        <v>1457638.125</v>
      </c>
      <c r="G77" s="63">
        <v>17.324037551879883</v>
      </c>
    </row>
    <row r="78" spans="1:7" x14ac:dyDescent="0.35">
      <c r="A78" s="59" t="s">
        <v>252</v>
      </c>
      <c r="B78" s="61">
        <v>1.5324936248362064E-2</v>
      </c>
      <c r="C78" s="62">
        <v>82965.1875</v>
      </c>
      <c r="D78" s="62">
        <v>1271.4361572265625</v>
      </c>
      <c r="E78" s="62">
        <v>82329.46875</v>
      </c>
      <c r="F78" s="62">
        <v>1374085.625</v>
      </c>
      <c r="G78" s="63">
        <v>16.56219482421875</v>
      </c>
    </row>
    <row r="79" spans="1:7" x14ac:dyDescent="0.35">
      <c r="A79" s="59" t="s">
        <v>253</v>
      </c>
      <c r="B79" s="61">
        <v>1.6892062500119209E-2</v>
      </c>
      <c r="C79" s="62">
        <v>81693.75</v>
      </c>
      <c r="D79" s="62">
        <v>1379.9759521484375</v>
      </c>
      <c r="E79" s="62">
        <v>81003.765625</v>
      </c>
      <c r="F79" s="62">
        <v>1291756.25</v>
      </c>
      <c r="G79" s="63">
        <v>15.812179565429688</v>
      </c>
    </row>
    <row r="80" spans="1:7" x14ac:dyDescent="0.35">
      <c r="A80" s="59" t="s">
        <v>254</v>
      </c>
      <c r="B80" s="61">
        <v>1.8650231882929802E-2</v>
      </c>
      <c r="C80" s="62">
        <v>80313.7734375</v>
      </c>
      <c r="D80" s="62">
        <v>1497.8704833984375</v>
      </c>
      <c r="E80" s="62">
        <v>79564.84375</v>
      </c>
      <c r="F80" s="62">
        <v>1210752.375</v>
      </c>
      <c r="G80" s="63">
        <v>15.075277328491211</v>
      </c>
    </row>
    <row r="81" spans="1:7" x14ac:dyDescent="0.35">
      <c r="A81" s="59" t="s">
        <v>255</v>
      </c>
      <c r="B81" s="61">
        <v>2.0486803725361824E-2</v>
      </c>
      <c r="C81" s="62">
        <v>78815.90625</v>
      </c>
      <c r="D81" s="62">
        <v>1614.68603515625</v>
      </c>
      <c r="E81" s="62">
        <v>78008.5625</v>
      </c>
      <c r="F81" s="62">
        <v>1131187.625</v>
      </c>
      <c r="G81" s="63">
        <v>14.352275848388672</v>
      </c>
    </row>
    <row r="82" spans="1:7" x14ac:dyDescent="0.35">
      <c r="A82" s="59" t="s">
        <v>256</v>
      </c>
      <c r="B82" s="61">
        <v>2.2554364055395126E-2</v>
      </c>
      <c r="C82" s="62">
        <v>77201.21875</v>
      </c>
      <c r="D82" s="62">
        <v>1741.224365234375</v>
      </c>
      <c r="E82" s="62">
        <v>76330.609375</v>
      </c>
      <c r="F82" s="62">
        <v>1053179</v>
      </c>
      <c r="G82" s="63">
        <v>13.641999244689941</v>
      </c>
    </row>
    <row r="83" spans="1:7" x14ac:dyDescent="0.35">
      <c r="A83" s="59" t="s">
        <v>257</v>
      </c>
      <c r="B83" s="61">
        <v>2.4830805137753487E-2</v>
      </c>
      <c r="C83" s="62">
        <v>75459.9921875</v>
      </c>
      <c r="D83" s="62">
        <v>1873.732421875</v>
      </c>
      <c r="E83" s="62">
        <v>74523.125</v>
      </c>
      <c r="F83" s="62">
        <v>976848.4375</v>
      </c>
      <c r="G83" s="63">
        <v>12.945249557495117</v>
      </c>
    </row>
    <row r="84" spans="1:7" x14ac:dyDescent="0.35">
      <c r="A84" s="59" t="s">
        <v>258</v>
      </c>
      <c r="B84" s="61">
        <v>2.7514131739735603E-2</v>
      </c>
      <c r="C84" s="62">
        <v>73586.2578125</v>
      </c>
      <c r="D84" s="62">
        <v>2024.6619873046875</v>
      </c>
      <c r="E84" s="62">
        <v>72573.921875</v>
      </c>
      <c r="F84" s="62">
        <v>902325.3125</v>
      </c>
      <c r="G84" s="63">
        <v>12.262144088745117</v>
      </c>
    </row>
    <row r="85" spans="1:7" x14ac:dyDescent="0.35">
      <c r="A85" s="59" t="s">
        <v>259</v>
      </c>
      <c r="B85" s="61">
        <v>3.06839719414711E-2</v>
      </c>
      <c r="C85" s="62">
        <v>71561.59375</v>
      </c>
      <c r="D85" s="62">
        <v>2195.7939453125</v>
      </c>
      <c r="E85" s="62">
        <v>70463.6953125</v>
      </c>
      <c r="F85" s="62">
        <v>829751.375</v>
      </c>
      <c r="G85" s="63">
        <v>11.594925880432129</v>
      </c>
    </row>
    <row r="86" spans="1:7" x14ac:dyDescent="0.35">
      <c r="A86" s="59" t="s">
        <v>260</v>
      </c>
      <c r="B86" s="61">
        <v>3.4250125288963318E-2</v>
      </c>
      <c r="C86" s="62">
        <v>69365.796875</v>
      </c>
      <c r="D86" s="62">
        <v>2375.787353515625</v>
      </c>
      <c r="E86" s="62">
        <v>68177.90625</v>
      </c>
      <c r="F86" s="62">
        <v>759287.6875</v>
      </c>
      <c r="G86" s="63">
        <v>10.946139335632324</v>
      </c>
    </row>
    <row r="87" spans="1:7" x14ac:dyDescent="0.35">
      <c r="A87" s="59" t="s">
        <v>261</v>
      </c>
      <c r="B87" s="61">
        <v>3.8265056908130646E-2</v>
      </c>
      <c r="C87" s="62">
        <v>66990.0078125</v>
      </c>
      <c r="D87" s="62">
        <v>2563.37646484375</v>
      </c>
      <c r="E87" s="62">
        <v>65708.3203125</v>
      </c>
      <c r="F87" s="62">
        <v>691109.75</v>
      </c>
      <c r="G87" s="63">
        <v>10.316609382629395</v>
      </c>
    </row>
    <row r="88" spans="1:7" x14ac:dyDescent="0.35">
      <c r="A88" s="59" t="s">
        <v>262</v>
      </c>
      <c r="B88" s="61">
        <v>4.2553730309009552E-2</v>
      </c>
      <c r="C88" s="62">
        <v>64426.6328125</v>
      </c>
      <c r="D88" s="62">
        <v>2741.593505859375</v>
      </c>
      <c r="E88" s="62">
        <v>63055.8359375</v>
      </c>
      <c r="F88" s="62">
        <v>625401.4375</v>
      </c>
      <c r="G88" s="63">
        <v>9.7071876525878906</v>
      </c>
    </row>
    <row r="89" spans="1:7" x14ac:dyDescent="0.35">
      <c r="A89" s="59" t="s">
        <v>263</v>
      </c>
      <c r="B89" s="61">
        <v>4.7065716236829758E-2</v>
      </c>
      <c r="C89" s="62">
        <v>61685.0390625</v>
      </c>
      <c r="D89" s="62">
        <v>2903.25048828125</v>
      </c>
      <c r="E89" s="62">
        <v>60233.4140625</v>
      </c>
      <c r="F89" s="62">
        <v>562345.625</v>
      </c>
      <c r="G89" s="63">
        <v>9.1164026260375977</v>
      </c>
    </row>
    <row r="90" spans="1:7" x14ac:dyDescent="0.35">
      <c r="A90" s="59" t="s">
        <v>264</v>
      </c>
      <c r="B90" s="61">
        <v>5.2561443299055099E-2</v>
      </c>
      <c r="C90" s="62">
        <v>58781.7890625</v>
      </c>
      <c r="D90" s="62">
        <v>3089.65576171875</v>
      </c>
      <c r="E90" s="62">
        <v>57236.9609375</v>
      </c>
      <c r="F90" s="62">
        <v>502112.1875</v>
      </c>
      <c r="G90" s="63">
        <v>8.5419683456420898</v>
      </c>
    </row>
    <row r="91" spans="1:7" x14ac:dyDescent="0.35">
      <c r="A91" s="59" t="s">
        <v>265</v>
      </c>
      <c r="B91" s="61">
        <v>5.8863747864961624E-2</v>
      </c>
      <c r="C91" s="62">
        <v>55692.1328125</v>
      </c>
      <c r="D91" s="62">
        <v>3278.24755859375</v>
      </c>
      <c r="E91" s="62">
        <v>54053.0078125</v>
      </c>
      <c r="F91" s="62">
        <v>444875.25</v>
      </c>
      <c r="G91" s="63">
        <v>7.9881167411804199</v>
      </c>
    </row>
    <row r="92" spans="1:7" x14ac:dyDescent="0.35">
      <c r="A92" s="59" t="s">
        <v>266</v>
      </c>
      <c r="B92" s="61">
        <v>6.6284984350204468E-2</v>
      </c>
      <c r="C92" s="62">
        <v>52413.88671875</v>
      </c>
      <c r="D92" s="62">
        <v>3474.253662109375</v>
      </c>
      <c r="E92" s="62">
        <v>50676.7578125</v>
      </c>
      <c r="F92" s="62">
        <v>390822.21875</v>
      </c>
      <c r="G92" s="63">
        <v>7.4564633369445801</v>
      </c>
    </row>
    <row r="93" spans="1:7" x14ac:dyDescent="0.35">
      <c r="A93" s="59" t="s">
        <v>267</v>
      </c>
      <c r="B93" s="61">
        <v>7.4167050421237946E-2</v>
      </c>
      <c r="C93" s="62">
        <v>48939.6328125</v>
      </c>
      <c r="D93" s="62">
        <v>3629.708251953125</v>
      </c>
      <c r="E93" s="62">
        <v>47124.78125</v>
      </c>
      <c r="F93" s="62">
        <v>340145.46875</v>
      </c>
      <c r="G93" s="63">
        <v>6.9503068923950195</v>
      </c>
    </row>
    <row r="94" spans="1:7" x14ac:dyDescent="0.35">
      <c r="A94" s="59" t="s">
        <v>268</v>
      </c>
      <c r="B94" s="61">
        <v>8.3469197154045105E-2</v>
      </c>
      <c r="C94" s="62">
        <v>45309.92578125</v>
      </c>
      <c r="D94" s="62">
        <v>3781.983154296875</v>
      </c>
      <c r="E94" s="62">
        <v>43418.93359375</v>
      </c>
      <c r="F94" s="62">
        <v>293020.6875</v>
      </c>
      <c r="G94" s="63">
        <v>6.4670310020446777</v>
      </c>
    </row>
    <row r="95" spans="1:7" x14ac:dyDescent="0.35">
      <c r="A95" s="59" t="s">
        <v>269</v>
      </c>
      <c r="B95" s="61">
        <v>9.3753427267074585E-2</v>
      </c>
      <c r="C95" s="62">
        <v>41527.94140625</v>
      </c>
      <c r="D95" s="62">
        <v>3893.38671875</v>
      </c>
      <c r="E95" s="62">
        <v>39581.25</v>
      </c>
      <c r="F95" s="62">
        <v>249601.75</v>
      </c>
      <c r="G95" s="63">
        <v>6.0104532241821289</v>
      </c>
    </row>
    <row r="96" spans="1:7" x14ac:dyDescent="0.35">
      <c r="A96" s="59" t="s">
        <v>270</v>
      </c>
      <c r="B96" s="61">
        <v>0.10507646948099136</v>
      </c>
      <c r="C96" s="62">
        <v>37634.5546875</v>
      </c>
      <c r="D96" s="62">
        <v>3954.506103515625</v>
      </c>
      <c r="E96" s="62">
        <v>35657.30078125</v>
      </c>
      <c r="F96" s="62">
        <v>210020.5</v>
      </c>
      <c r="G96" s="63">
        <v>5.5805230140686035</v>
      </c>
    </row>
    <row r="97" spans="1:7" x14ac:dyDescent="0.35">
      <c r="A97" s="59" t="s">
        <v>271</v>
      </c>
      <c r="B97" s="61">
        <v>0.1174866110086441</v>
      </c>
      <c r="C97" s="62">
        <v>33680.046875</v>
      </c>
      <c r="D97" s="62">
        <v>3956.95458984375</v>
      </c>
      <c r="E97" s="62">
        <v>31701.5703125</v>
      </c>
      <c r="F97" s="62">
        <v>174363.203125</v>
      </c>
      <c r="G97" s="63">
        <v>5.1770477294921875</v>
      </c>
    </row>
    <row r="98" spans="1:7" x14ac:dyDescent="0.35">
      <c r="A98" s="59" t="s">
        <v>272</v>
      </c>
      <c r="B98" s="61">
        <v>0.13102050125598907</v>
      </c>
      <c r="C98" s="62">
        <v>29723.091796875</v>
      </c>
      <c r="D98" s="62">
        <v>3894.33447265625</v>
      </c>
      <c r="E98" s="62">
        <v>27775.92578125</v>
      </c>
      <c r="F98" s="62">
        <v>142661.640625</v>
      </c>
      <c r="G98" s="63">
        <v>4.7996902465820313</v>
      </c>
    </row>
    <row r="99" spans="1:7" x14ac:dyDescent="0.35">
      <c r="A99" s="59" t="s">
        <v>273</v>
      </c>
      <c r="B99" s="61">
        <v>0.14569982886314392</v>
      </c>
      <c r="C99" s="62">
        <v>25828.7578125</v>
      </c>
      <c r="D99" s="62">
        <v>3763.24560546875</v>
      </c>
      <c r="E99" s="62">
        <v>23947.134765625</v>
      </c>
      <c r="F99" s="62">
        <v>114885.7109375</v>
      </c>
      <c r="G99" s="63">
        <v>4.4479765892028809</v>
      </c>
    </row>
    <row r="100" spans="1:7" x14ac:dyDescent="0.35">
      <c r="A100" s="59" t="s">
        <v>274</v>
      </c>
      <c r="B100" s="61">
        <v>0.1615278422832489</v>
      </c>
      <c r="C100" s="62">
        <v>22065.51171875</v>
      </c>
      <c r="D100" s="62">
        <v>3564.194580078125</v>
      </c>
      <c r="E100" s="62">
        <v>20283.4140625</v>
      </c>
      <c r="F100" s="62">
        <v>90938.578125</v>
      </c>
      <c r="G100" s="63">
        <v>4.1212992668151855</v>
      </c>
    </row>
    <row r="101" spans="1:7" x14ac:dyDescent="0.35">
      <c r="A101" s="59" t="s">
        <v>275</v>
      </c>
      <c r="B101" s="61">
        <v>0.17848622798919678</v>
      </c>
      <c r="C101" s="62">
        <v>18501.31640625</v>
      </c>
      <c r="D101" s="62">
        <v>3302.230224609375</v>
      </c>
      <c r="E101" s="62">
        <v>16850.201171875</v>
      </c>
      <c r="F101" s="62">
        <v>70655.1640625</v>
      </c>
      <c r="G101" s="63">
        <v>3.8189263343811035</v>
      </c>
    </row>
    <row r="102" spans="1:7" x14ac:dyDescent="0.35">
      <c r="A102" s="59" t="s">
        <v>276</v>
      </c>
      <c r="B102" s="61">
        <v>0.19653230905532837</v>
      </c>
      <c r="C102" s="62">
        <v>15199.0859375</v>
      </c>
      <c r="D102" s="62">
        <v>2987.111572265625</v>
      </c>
      <c r="E102" s="62">
        <v>13705.5302734375</v>
      </c>
      <c r="F102" s="62">
        <v>53804.9609375</v>
      </c>
      <c r="G102" s="63">
        <v>3.5400128364562988</v>
      </c>
    </row>
    <row r="103" spans="1:7" x14ac:dyDescent="0.35">
      <c r="A103" s="59" t="s">
        <v>277</v>
      </c>
      <c r="B103" s="61">
        <v>0.21559718251228333</v>
      </c>
      <c r="C103" s="62">
        <v>12211.974609375</v>
      </c>
      <c r="D103" s="62">
        <v>2632.867431640625</v>
      </c>
      <c r="E103" s="62">
        <v>10895.541015625</v>
      </c>
      <c r="F103" s="62">
        <v>40099.4296875</v>
      </c>
      <c r="G103" s="63">
        <v>3.2836155891418457</v>
      </c>
    </row>
    <row r="104" spans="1:7" x14ac:dyDescent="0.35">
      <c r="A104" s="59" t="s">
        <v>278</v>
      </c>
      <c r="B104" s="61">
        <v>0.23558473587036133</v>
      </c>
      <c r="C104" s="62">
        <v>9579.107421875</v>
      </c>
      <c r="D104" s="62">
        <v>2256.69140625</v>
      </c>
      <c r="E104" s="62">
        <v>8450.76171875</v>
      </c>
      <c r="F104" s="62">
        <v>29203.888671875</v>
      </c>
      <c r="G104" s="63">
        <v>3.0487067699432373</v>
      </c>
    </row>
    <row r="105" spans="1:7" x14ac:dyDescent="0.35">
      <c r="A105" s="59" t="s">
        <v>279</v>
      </c>
      <c r="B105" s="61">
        <v>0.25637209415435791</v>
      </c>
      <c r="C105" s="62">
        <v>7322.416015625</v>
      </c>
      <c r="D105" s="62">
        <v>1877.26318359375</v>
      </c>
      <c r="E105" s="62">
        <v>6383.7841796875</v>
      </c>
      <c r="F105" s="62">
        <v>20753.126953125</v>
      </c>
      <c r="G105" s="63">
        <v>2.8341910839080811</v>
      </c>
    </row>
    <row r="106" spans="1:7" x14ac:dyDescent="0.35">
      <c r="A106" s="59" t="s">
        <v>280</v>
      </c>
      <c r="B106" s="61">
        <v>0.27781161665916443</v>
      </c>
      <c r="C106" s="62">
        <v>5445.15283203125</v>
      </c>
      <c r="D106" s="62">
        <v>1512.7266845703125</v>
      </c>
      <c r="E106" s="62">
        <v>4688.78955078125</v>
      </c>
      <c r="F106" s="62">
        <v>14369.341796875</v>
      </c>
      <c r="G106" s="63">
        <v>2.6389234066009521</v>
      </c>
    </row>
    <row r="107" spans="1:7" x14ac:dyDescent="0.35">
      <c r="A107" s="59" t="s">
        <v>281</v>
      </c>
      <c r="B107" s="61">
        <v>0.29973426461219788</v>
      </c>
      <c r="C107" s="62">
        <v>3932.42626953125</v>
      </c>
      <c r="D107" s="62">
        <v>1178.682861328125</v>
      </c>
      <c r="E107" s="62">
        <v>3343.0849609375</v>
      </c>
      <c r="F107" s="62">
        <v>9680.552734375</v>
      </c>
      <c r="G107" s="63">
        <v>2.4617252349853516</v>
      </c>
    </row>
    <row r="108" spans="1:7" x14ac:dyDescent="0.35">
      <c r="A108" s="60" t="s">
        <v>119</v>
      </c>
      <c r="B108" s="64">
        <v>1</v>
      </c>
      <c r="C108" s="65">
        <v>2753.743408203125</v>
      </c>
      <c r="D108" s="65">
        <v>2753.743408203125</v>
      </c>
      <c r="E108" s="65">
        <v>6337.4677734375</v>
      </c>
      <c r="F108" s="65">
        <v>6337.4677734375</v>
      </c>
      <c r="G108" s="63">
        <v>2.301400899887085</v>
      </c>
    </row>
    <row r="109" spans="1:7" x14ac:dyDescent="0.35">
      <c r="A109" s="70" t="s">
        <v>148</v>
      </c>
      <c r="B109" s="71"/>
      <c r="C109" s="71"/>
      <c r="D109" s="71"/>
      <c r="E109" s="71"/>
      <c r="F109" s="71"/>
      <c r="G109" s="71"/>
    </row>
  </sheetData>
  <mergeCells count="3">
    <mergeCell ref="A109:G109"/>
    <mergeCell ref="A1:G1"/>
    <mergeCell ref="A6:A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3A27-AE86-45B1-8003-3AB3D6EE0420}">
  <dimension ref="A1:I109"/>
  <sheetViews>
    <sheetView workbookViewId="0">
      <selection activeCell="K7" sqref="K7"/>
    </sheetView>
  </sheetViews>
  <sheetFormatPr defaultRowHeight="15.5" x14ac:dyDescent="0.35"/>
  <sheetData>
    <row r="1" spans="1:9" x14ac:dyDescent="0.35">
      <c r="A1" s="72" t="s">
        <v>284</v>
      </c>
      <c r="B1" s="73"/>
      <c r="C1" s="73"/>
      <c r="D1" s="73"/>
      <c r="E1" s="73"/>
      <c r="F1" s="73"/>
      <c r="G1" s="73"/>
    </row>
    <row r="2" spans="1:9" x14ac:dyDescent="0.35">
      <c r="A2" s="67"/>
      <c r="B2" s="69"/>
      <c r="C2" s="69"/>
      <c r="D2" s="69"/>
      <c r="E2" s="69"/>
      <c r="F2" s="69"/>
      <c r="G2" s="66"/>
    </row>
    <row r="3" spans="1:9" x14ac:dyDescent="0.35">
      <c r="A3" s="67"/>
      <c r="B3" s="69"/>
      <c r="C3" s="69"/>
      <c r="D3" s="69"/>
      <c r="E3" s="69"/>
      <c r="F3" s="69"/>
      <c r="G3" s="66"/>
    </row>
    <row r="4" spans="1:9" x14ac:dyDescent="0.35">
      <c r="A4" s="67"/>
      <c r="B4" s="69"/>
      <c r="C4" s="69"/>
      <c r="D4" s="69"/>
      <c r="E4" s="69"/>
      <c r="F4" s="69"/>
      <c r="G4" s="66"/>
    </row>
    <row r="5" spans="1:9" x14ac:dyDescent="0.35">
      <c r="A5" s="67"/>
      <c r="B5" s="69"/>
      <c r="C5" s="69"/>
      <c r="D5" s="69"/>
      <c r="E5" s="69"/>
      <c r="F5" s="69"/>
      <c r="G5" s="66"/>
    </row>
    <row r="6" spans="1:9" ht="91.5" x14ac:dyDescent="0.35">
      <c r="A6" s="74" t="s">
        <v>141</v>
      </c>
      <c r="B6" s="38" t="s">
        <v>170</v>
      </c>
      <c r="C6" s="39" t="s">
        <v>171</v>
      </c>
      <c r="D6" s="39" t="s">
        <v>172</v>
      </c>
      <c r="E6" s="39" t="s">
        <v>285</v>
      </c>
      <c r="F6" s="54" t="s">
        <v>286</v>
      </c>
      <c r="G6" s="57" t="s">
        <v>175</v>
      </c>
    </row>
    <row r="7" spans="1:9" ht="16.5" x14ac:dyDescent="0.45">
      <c r="A7" s="75"/>
      <c r="B7" s="41" t="s">
        <v>176</v>
      </c>
      <c r="C7" s="42" t="s">
        <v>177</v>
      </c>
      <c r="D7" s="42" t="s">
        <v>178</v>
      </c>
      <c r="E7" s="42" t="s">
        <v>179</v>
      </c>
      <c r="F7" s="55" t="s">
        <v>180</v>
      </c>
      <c r="G7" s="68" t="s">
        <v>181</v>
      </c>
      <c r="I7" s="53" t="s">
        <v>168</v>
      </c>
    </row>
    <row r="8" spans="1:9" x14ac:dyDescent="0.35">
      <c r="A8" s="58" t="s">
        <v>182</v>
      </c>
      <c r="B8" s="61">
        <v>6.514452863484621E-3</v>
      </c>
      <c r="C8" s="62">
        <v>100000</v>
      </c>
      <c r="D8" s="62">
        <v>651.4453125</v>
      </c>
      <c r="E8" s="62">
        <v>99427.3828125</v>
      </c>
      <c r="F8" s="62">
        <v>7641770.5</v>
      </c>
      <c r="G8" s="63">
        <v>76.417701721191406</v>
      </c>
      <c r="I8">
        <f ca="1">SUM(INDIRECT("D"&amp;((ROW(A8)-8)*5+8)&amp;":D"&amp;((ROW(A8)-8)*5+12)))/SUM(INDIRECT("E"&amp;((ROW(A8)-8)*5+8)&amp;":E"&amp;((ROW(A8)-8)*5+12)))</f>
        <v>1.5402612375594719E-3</v>
      </c>
    </row>
    <row r="9" spans="1:9" x14ac:dyDescent="0.35">
      <c r="A9" s="59" t="s">
        <v>183</v>
      </c>
      <c r="B9" s="61">
        <v>4.6258943621069193E-4</v>
      </c>
      <c r="C9" s="62">
        <v>99348.5546875</v>
      </c>
      <c r="D9" s="62">
        <v>45.957592010498047</v>
      </c>
      <c r="E9" s="62">
        <v>99325.578125</v>
      </c>
      <c r="F9" s="62">
        <v>7542343</v>
      </c>
      <c r="G9" s="63">
        <v>75.917991638183594</v>
      </c>
      <c r="I9">
        <f t="shared" ref="I9:I28" ca="1" si="0">SUM(INDIRECT("D"&amp;((ROW(A9)-8)*5+8)&amp;":D"&amp;((ROW(A9)-8)*5+12)))/SUM(INDIRECT("E"&amp;((ROW(A9)-8)*5+8)&amp;":E"&amp;((ROW(A9)-8)*5+12)))</f>
        <v>1.3168656572062369E-4</v>
      </c>
    </row>
    <row r="10" spans="1:9" x14ac:dyDescent="0.35">
      <c r="A10" s="59" t="s">
        <v>184</v>
      </c>
      <c r="B10" s="61">
        <v>2.8938706964254379E-4</v>
      </c>
      <c r="C10" s="62">
        <v>99302.59375</v>
      </c>
      <c r="D10" s="62">
        <v>28.736886978149414</v>
      </c>
      <c r="E10" s="62">
        <v>99288.2265625</v>
      </c>
      <c r="F10" s="62">
        <v>7443017.5</v>
      </c>
      <c r="G10" s="63">
        <v>74.952903747558594</v>
      </c>
      <c r="I10">
        <f t="shared" ca="1" si="0"/>
        <v>1.6032403589690477E-4</v>
      </c>
    </row>
    <row r="11" spans="1:9" x14ac:dyDescent="0.35">
      <c r="A11" s="59" t="s">
        <v>185</v>
      </c>
      <c r="B11" s="61">
        <v>2.0944724383298308E-4</v>
      </c>
      <c r="C11" s="62">
        <v>99273.859375</v>
      </c>
      <c r="D11" s="62">
        <v>20.792636871337891</v>
      </c>
      <c r="E11" s="62">
        <v>99263.46875</v>
      </c>
      <c r="F11" s="62">
        <v>7343729</v>
      </c>
      <c r="G11" s="63">
        <v>73.974449157714844</v>
      </c>
      <c r="I11">
        <f t="shared" ca="1" si="0"/>
        <v>6.1964767805341569E-4</v>
      </c>
    </row>
    <row r="12" spans="1:9" x14ac:dyDescent="0.35">
      <c r="A12" s="59" t="s">
        <v>186</v>
      </c>
      <c r="B12" s="61">
        <v>1.8016986723523587E-4</v>
      </c>
      <c r="C12" s="62">
        <v>99253.0703125</v>
      </c>
      <c r="D12" s="62">
        <v>17.882411956787109</v>
      </c>
      <c r="E12" s="62">
        <v>99244.125</v>
      </c>
      <c r="F12" s="62">
        <v>7244465.5</v>
      </c>
      <c r="G12" s="63">
        <v>72.989837646484375</v>
      </c>
      <c r="I12">
        <f t="shared" ca="1" si="0"/>
        <v>1.2071306245339298E-3</v>
      </c>
    </row>
    <row r="13" spans="1:9" x14ac:dyDescent="0.35">
      <c r="A13" s="59" t="s">
        <v>187</v>
      </c>
      <c r="B13" s="61">
        <v>1.6545104153919965E-4</v>
      </c>
      <c r="C13" s="62">
        <v>99235.1875</v>
      </c>
      <c r="D13" s="62">
        <v>16.41856575012207</v>
      </c>
      <c r="E13" s="62">
        <v>99226.9765625</v>
      </c>
      <c r="F13" s="62">
        <v>7145221.5</v>
      </c>
      <c r="G13" s="63">
        <v>72.002899169921875</v>
      </c>
      <c r="I13">
        <f t="shared" ca="1" si="0"/>
        <v>1.371259638186025E-3</v>
      </c>
    </row>
    <row r="14" spans="1:9" x14ac:dyDescent="0.35">
      <c r="A14" s="59" t="s">
        <v>188</v>
      </c>
      <c r="B14" s="61">
        <v>1.4767044922336936E-4</v>
      </c>
      <c r="C14" s="62">
        <v>99218.765625</v>
      </c>
      <c r="D14" s="62">
        <v>14.651679992675781</v>
      </c>
      <c r="E14" s="62">
        <v>99211.4375</v>
      </c>
      <c r="F14" s="62">
        <v>7045994.5</v>
      </c>
      <c r="G14" s="63">
        <v>71.014739990234375</v>
      </c>
      <c r="I14">
        <f t="shared" ca="1" si="0"/>
        <v>1.5398183615722299E-3</v>
      </c>
    </row>
    <row r="15" spans="1:9" x14ac:dyDescent="0.35">
      <c r="A15" s="59" t="s">
        <v>189</v>
      </c>
      <c r="B15" s="61">
        <v>1.3152664178051054E-4</v>
      </c>
      <c r="C15" s="62">
        <v>99204.1171875</v>
      </c>
      <c r="D15" s="62">
        <v>13.04798412322998</v>
      </c>
      <c r="E15" s="62">
        <v>99197.59375</v>
      </c>
      <c r="F15" s="62">
        <v>6946783</v>
      </c>
      <c r="G15" s="63">
        <v>70.025146484375</v>
      </c>
      <c r="I15">
        <f t="shared" ca="1" si="0"/>
        <v>1.7931510788073059E-3</v>
      </c>
    </row>
    <row r="16" spans="1:9" x14ac:dyDescent="0.35">
      <c r="A16" s="59" t="s">
        <v>190</v>
      </c>
      <c r="B16" s="61">
        <v>1.1476233339635655E-4</v>
      </c>
      <c r="C16" s="62">
        <v>99191.0703125</v>
      </c>
      <c r="D16" s="62">
        <v>11.38339900970459</v>
      </c>
      <c r="E16" s="62">
        <v>99185.375</v>
      </c>
      <c r="F16" s="62">
        <v>6847585.5</v>
      </c>
      <c r="G16" s="63">
        <v>69.034294128417969</v>
      </c>
      <c r="I16">
        <f t="shared" ca="1" si="0"/>
        <v>2.4601509512005835E-3</v>
      </c>
    </row>
    <row r="17" spans="1:9" x14ac:dyDescent="0.35">
      <c r="A17" s="59" t="s">
        <v>191</v>
      </c>
      <c r="B17" s="61">
        <v>9.8955773864872754E-5</v>
      </c>
      <c r="C17" s="62">
        <v>99179.6875</v>
      </c>
      <c r="D17" s="62">
        <v>9.8144025802612305</v>
      </c>
      <c r="E17" s="62">
        <v>99174.78125</v>
      </c>
      <c r="F17" s="62">
        <v>6748400</v>
      </c>
      <c r="G17" s="63">
        <v>68.042160034179688</v>
      </c>
      <c r="I17">
        <f t="shared" ca="1" si="0"/>
        <v>3.8515613980884284E-3</v>
      </c>
    </row>
    <row r="18" spans="1:9" x14ac:dyDescent="0.35">
      <c r="A18" s="59" t="s">
        <v>192</v>
      </c>
      <c r="B18" s="61">
        <v>8.9780791313387454E-5</v>
      </c>
      <c r="C18" s="62">
        <v>99169.875</v>
      </c>
      <c r="D18" s="62">
        <v>8.9035501480102539</v>
      </c>
      <c r="E18" s="62">
        <v>99165.421875</v>
      </c>
      <c r="F18" s="62">
        <v>6649225.5</v>
      </c>
      <c r="G18" s="63">
        <v>67.048843383789063</v>
      </c>
      <c r="I18">
        <f t="shared" ca="1" si="0"/>
        <v>6.0882686414507683E-3</v>
      </c>
    </row>
    <row r="19" spans="1:9" x14ac:dyDescent="0.35">
      <c r="A19" s="59" t="s">
        <v>193</v>
      </c>
      <c r="B19" s="61">
        <v>9.6523450338281691E-5</v>
      </c>
      <c r="C19" s="62">
        <v>99160.96875</v>
      </c>
      <c r="D19" s="62">
        <v>9.5713586807250977</v>
      </c>
      <c r="E19" s="62">
        <v>99156.1875</v>
      </c>
      <c r="F19" s="62">
        <v>6550060</v>
      </c>
      <c r="G19" s="63">
        <v>66.054817199707031</v>
      </c>
      <c r="I19">
        <f t="shared" ca="1" si="0"/>
        <v>9.1644099660384247E-3</v>
      </c>
    </row>
    <row r="20" spans="1:9" x14ac:dyDescent="0.35">
      <c r="A20" s="59" t="s">
        <v>194</v>
      </c>
      <c r="B20" s="61">
        <v>1.2997671728953719E-4</v>
      </c>
      <c r="C20" s="62">
        <v>99151.3984375</v>
      </c>
      <c r="D20" s="62">
        <v>12.887372970581055</v>
      </c>
      <c r="E20" s="62">
        <v>99144.953125</v>
      </c>
      <c r="F20" s="62">
        <v>6450904</v>
      </c>
      <c r="G20" s="63">
        <v>65.061149597167969</v>
      </c>
      <c r="I20">
        <f t="shared" ca="1" si="0"/>
        <v>1.2996826256487782E-2</v>
      </c>
    </row>
    <row r="21" spans="1:9" x14ac:dyDescent="0.35">
      <c r="A21" s="59" t="s">
        <v>195</v>
      </c>
      <c r="B21" s="61">
        <v>1.963778049685061E-4</v>
      </c>
      <c r="C21" s="62">
        <v>99138.5078125</v>
      </c>
      <c r="D21" s="62">
        <v>19.468603134155273</v>
      </c>
      <c r="E21" s="62">
        <v>99128.7734375</v>
      </c>
      <c r="F21" s="62">
        <v>6351759</v>
      </c>
      <c r="G21" s="63">
        <v>64.069541931152344</v>
      </c>
      <c r="I21">
        <f t="shared" ca="1" si="0"/>
        <v>1.8137550972510508E-2</v>
      </c>
    </row>
    <row r="22" spans="1:9" x14ac:dyDescent="0.35">
      <c r="A22" s="59" t="s">
        <v>196</v>
      </c>
      <c r="B22" s="61">
        <v>2.8896314324811101E-4</v>
      </c>
      <c r="C22" s="62">
        <v>99119.0390625</v>
      </c>
      <c r="D22" s="62">
        <v>28.641748428344727</v>
      </c>
      <c r="E22" s="62">
        <v>99104.71875</v>
      </c>
      <c r="F22" s="62">
        <v>6252630</v>
      </c>
      <c r="G22" s="63">
        <v>63.082027435302734</v>
      </c>
      <c r="I22">
        <f t="shared" ca="1" si="0"/>
        <v>2.780493186790732E-2</v>
      </c>
    </row>
    <row r="23" spans="1:9" x14ac:dyDescent="0.35">
      <c r="A23" s="59" t="s">
        <v>197</v>
      </c>
      <c r="B23" s="61">
        <v>3.8615826633758843E-4</v>
      </c>
      <c r="C23" s="62">
        <v>99090.3984375</v>
      </c>
      <c r="D23" s="62">
        <v>38.264575958251953</v>
      </c>
      <c r="E23" s="62">
        <v>99071.265625</v>
      </c>
      <c r="F23" s="62">
        <v>6153525.5</v>
      </c>
      <c r="G23" s="63">
        <v>62.100120544433594</v>
      </c>
      <c r="I23">
        <f t="shared" ca="1" si="0"/>
        <v>4.4178689032849411E-2</v>
      </c>
    </row>
    <row r="24" spans="1:9" x14ac:dyDescent="0.35">
      <c r="A24" s="59" t="s">
        <v>198</v>
      </c>
      <c r="B24" s="61">
        <v>4.863015201408416E-4</v>
      </c>
      <c r="C24" s="62">
        <v>99052.1328125</v>
      </c>
      <c r="D24" s="62">
        <v>48.169200897216797</v>
      </c>
      <c r="E24" s="62">
        <v>99028.046875</v>
      </c>
      <c r="F24" s="62">
        <v>6054454</v>
      </c>
      <c r="G24" s="63">
        <v>61.123912811279297</v>
      </c>
      <c r="I24">
        <f t="shared" ca="1" si="0"/>
        <v>7.3851888452538622E-2</v>
      </c>
    </row>
    <row r="25" spans="1:9" x14ac:dyDescent="0.35">
      <c r="A25" s="59" t="s">
        <v>199</v>
      </c>
      <c r="B25" s="61">
        <v>6.0476432554423809E-4</v>
      </c>
      <c r="C25" s="62">
        <v>99003.9609375</v>
      </c>
      <c r="D25" s="62">
        <v>59.874065399169922</v>
      </c>
      <c r="E25" s="62">
        <v>98974.0234375</v>
      </c>
      <c r="F25" s="62">
        <v>5955426</v>
      </c>
      <c r="G25" s="63">
        <v>60.153411865234375</v>
      </c>
      <c r="I25">
        <f t="shared" ca="1" si="0"/>
        <v>0.12794058938784389</v>
      </c>
    </row>
    <row r="26" spans="1:9" x14ac:dyDescent="0.35">
      <c r="A26" s="59" t="s">
        <v>200</v>
      </c>
      <c r="B26" s="61">
        <v>7.4024900095537305E-4</v>
      </c>
      <c r="C26" s="62">
        <v>98944.0859375</v>
      </c>
      <c r="D26" s="62">
        <v>73.243263244628906</v>
      </c>
      <c r="E26" s="62">
        <v>98907.46875</v>
      </c>
      <c r="F26" s="62">
        <v>5856452</v>
      </c>
      <c r="G26" s="63">
        <v>59.189510345458984</v>
      </c>
      <c r="I26">
        <f t="shared" ca="1" si="0"/>
        <v>0.21270608119124873</v>
      </c>
    </row>
    <row r="27" spans="1:9" x14ac:dyDescent="0.35">
      <c r="A27" s="59" t="s">
        <v>201</v>
      </c>
      <c r="B27" s="61">
        <v>8.8049814803525805E-4</v>
      </c>
      <c r="C27" s="62">
        <v>98870.84375</v>
      </c>
      <c r="D27" s="62">
        <v>87.055595397949219</v>
      </c>
      <c r="E27" s="62">
        <v>98827.3125</v>
      </c>
      <c r="F27" s="62">
        <v>5757544.5</v>
      </c>
      <c r="G27" s="63">
        <v>58.232986450195313</v>
      </c>
      <c r="I27">
        <f t="shared" ca="1" si="0"/>
        <v>0.33042871912017835</v>
      </c>
    </row>
    <row r="28" spans="1:9" x14ac:dyDescent="0.35">
      <c r="A28" s="59" t="s">
        <v>202</v>
      </c>
      <c r="B28" s="61">
        <v>1.0239329421892762E-3</v>
      </c>
      <c r="C28" s="62">
        <v>98783.7890625</v>
      </c>
      <c r="D28" s="62">
        <v>101.14797210693359</v>
      </c>
      <c r="E28" s="62">
        <v>98733.21875</v>
      </c>
      <c r="F28" s="62">
        <v>5658717</v>
      </c>
      <c r="G28" s="63">
        <v>57.283863067626953</v>
      </c>
      <c r="I28">
        <f t="shared" ca="1" si="0"/>
        <v>0.48239193391746404</v>
      </c>
    </row>
    <row r="29" spans="1:9" x14ac:dyDescent="0.35">
      <c r="A29" s="59" t="s">
        <v>203</v>
      </c>
      <c r="B29" s="61">
        <v>1.1519519612193108E-3</v>
      </c>
      <c r="C29" s="62">
        <v>98682.640625</v>
      </c>
      <c r="D29" s="62">
        <v>113.67765808105469</v>
      </c>
      <c r="E29" s="62">
        <v>98625.796875</v>
      </c>
      <c r="F29" s="62">
        <v>5559984</v>
      </c>
      <c r="G29" s="63">
        <v>56.342067718505859</v>
      </c>
    </row>
    <row r="30" spans="1:9" x14ac:dyDescent="0.35">
      <c r="A30" s="59" t="s">
        <v>204</v>
      </c>
      <c r="B30" s="61">
        <v>1.2450155336409807E-3</v>
      </c>
      <c r="C30" s="62">
        <v>98568.9609375</v>
      </c>
      <c r="D30" s="62">
        <v>122.71988677978516</v>
      </c>
      <c r="E30" s="62">
        <v>98507.6015625</v>
      </c>
      <c r="F30" s="62">
        <v>5461358</v>
      </c>
      <c r="G30" s="63">
        <v>55.406467437744141</v>
      </c>
    </row>
    <row r="31" spans="1:9" x14ac:dyDescent="0.35">
      <c r="A31" s="59" t="s">
        <v>205</v>
      </c>
      <c r="B31" s="61">
        <v>1.2957302387803793E-3</v>
      </c>
      <c r="C31" s="62">
        <v>98446.2421875</v>
      </c>
      <c r="D31" s="62">
        <v>127.55977630615234</v>
      </c>
      <c r="E31" s="62">
        <v>98382.4609375</v>
      </c>
      <c r="F31" s="62">
        <v>5362850.5</v>
      </c>
      <c r="G31" s="63">
        <v>54.47491455078125</v>
      </c>
    </row>
    <row r="32" spans="1:9" x14ac:dyDescent="0.35">
      <c r="A32" s="59" t="s">
        <v>206</v>
      </c>
      <c r="B32" s="61">
        <v>1.3162322575226426E-3</v>
      </c>
      <c r="C32" s="62">
        <v>98318.6796875</v>
      </c>
      <c r="D32" s="62">
        <v>129.41021728515625</v>
      </c>
      <c r="E32" s="62">
        <v>98253.96875</v>
      </c>
      <c r="F32" s="62">
        <v>5264468</v>
      </c>
      <c r="G32" s="63">
        <v>53.544940948486328</v>
      </c>
    </row>
    <row r="33" spans="1:7" x14ac:dyDescent="0.35">
      <c r="A33" s="59" t="s">
        <v>207</v>
      </c>
      <c r="B33" s="61">
        <v>1.3264638837426901E-3</v>
      </c>
      <c r="C33" s="62">
        <v>98189.265625</v>
      </c>
      <c r="D33" s="62">
        <v>130.24452209472656</v>
      </c>
      <c r="E33" s="62">
        <v>98124.140625</v>
      </c>
      <c r="F33" s="62">
        <v>5166214</v>
      </c>
      <c r="G33" s="63">
        <v>52.614856719970703</v>
      </c>
    </row>
    <row r="34" spans="1:7" x14ac:dyDescent="0.35">
      <c r="A34" s="59" t="s">
        <v>208</v>
      </c>
      <c r="B34" s="61">
        <v>1.3421338517218828E-3</v>
      </c>
      <c r="C34" s="62">
        <v>98059.0234375</v>
      </c>
      <c r="D34" s="62">
        <v>131.60833740234375</v>
      </c>
      <c r="E34" s="62">
        <v>97993.21875</v>
      </c>
      <c r="F34" s="62">
        <v>5068090</v>
      </c>
      <c r="G34" s="63">
        <v>51.684074401855469</v>
      </c>
    </row>
    <row r="35" spans="1:7" x14ac:dyDescent="0.35">
      <c r="A35" s="59" t="s">
        <v>209</v>
      </c>
      <c r="B35" s="61">
        <v>1.3621163088828325E-3</v>
      </c>
      <c r="C35" s="62">
        <v>97927.4140625</v>
      </c>
      <c r="D35" s="62">
        <v>133.38853454589844</v>
      </c>
      <c r="E35" s="62">
        <v>97860.71875</v>
      </c>
      <c r="F35" s="62">
        <v>4970097</v>
      </c>
      <c r="G35" s="63">
        <v>50.75286865234375</v>
      </c>
    </row>
    <row r="36" spans="1:7" x14ac:dyDescent="0.35">
      <c r="A36" s="59" t="s">
        <v>210</v>
      </c>
      <c r="B36" s="61">
        <v>1.3920736964792013E-3</v>
      </c>
      <c r="C36" s="62">
        <v>97794.0234375</v>
      </c>
      <c r="D36" s="62">
        <v>136.13648986816406</v>
      </c>
      <c r="E36" s="62">
        <v>97725.953125</v>
      </c>
      <c r="F36" s="62">
        <v>4872236</v>
      </c>
      <c r="G36" s="63">
        <v>49.821407318115234</v>
      </c>
    </row>
    <row r="37" spans="1:7" x14ac:dyDescent="0.35">
      <c r="A37" s="59" t="s">
        <v>211</v>
      </c>
      <c r="B37" s="61">
        <v>1.4291591942310333E-3</v>
      </c>
      <c r="C37" s="62">
        <v>97657.890625</v>
      </c>
      <c r="D37" s="62">
        <v>139.56867980957031</v>
      </c>
      <c r="E37" s="62">
        <v>97588.109375</v>
      </c>
      <c r="F37" s="62">
        <v>4774510</v>
      </c>
      <c r="G37" s="63">
        <v>48.890159606933594</v>
      </c>
    </row>
    <row r="38" spans="1:7" x14ac:dyDescent="0.35">
      <c r="A38" s="59" t="s">
        <v>212</v>
      </c>
      <c r="B38" s="61">
        <v>1.4700146857649088E-3</v>
      </c>
      <c r="C38" s="62">
        <v>97518.3203125</v>
      </c>
      <c r="D38" s="62">
        <v>143.35336303710938</v>
      </c>
      <c r="E38" s="62">
        <v>97446.640625</v>
      </c>
      <c r="F38" s="62">
        <v>4676922</v>
      </c>
      <c r="G38" s="63">
        <v>47.959419250488281</v>
      </c>
    </row>
    <row r="39" spans="1:7" x14ac:dyDescent="0.35">
      <c r="A39" s="59" t="s">
        <v>213</v>
      </c>
      <c r="B39" s="61">
        <v>1.5086777275428176E-3</v>
      </c>
      <c r="C39" s="62">
        <v>97374.96875</v>
      </c>
      <c r="D39" s="62">
        <v>146.90744018554688</v>
      </c>
      <c r="E39" s="62">
        <v>97301.515625</v>
      </c>
      <c r="F39" s="62">
        <v>4579475.5</v>
      </c>
      <c r="G39" s="63">
        <v>47.029289245605469</v>
      </c>
    </row>
    <row r="40" spans="1:7" x14ac:dyDescent="0.35">
      <c r="A40" s="59" t="s">
        <v>214</v>
      </c>
      <c r="B40" s="61">
        <v>1.5428579645231366E-3</v>
      </c>
      <c r="C40" s="62">
        <v>97228.0625</v>
      </c>
      <c r="D40" s="62">
        <v>150.00909423828125</v>
      </c>
      <c r="E40" s="62">
        <v>97153.0625</v>
      </c>
      <c r="F40" s="62">
        <v>4482174</v>
      </c>
      <c r="G40" s="63">
        <v>46.099590301513672</v>
      </c>
    </row>
    <row r="41" spans="1:7" x14ac:dyDescent="0.35">
      <c r="A41" s="59" t="s">
        <v>215</v>
      </c>
      <c r="B41" s="61">
        <v>1.5714752953499556E-3</v>
      </c>
      <c r="C41" s="62">
        <v>97078.0546875</v>
      </c>
      <c r="D41" s="62">
        <v>152.55577087402344</v>
      </c>
      <c r="E41" s="62">
        <v>97001.78125</v>
      </c>
      <c r="F41" s="62">
        <v>4385021</v>
      </c>
      <c r="G41" s="63">
        <v>45.170055389404297</v>
      </c>
    </row>
    <row r="42" spans="1:7" x14ac:dyDescent="0.35">
      <c r="A42" s="59" t="s">
        <v>216</v>
      </c>
      <c r="B42" s="61">
        <v>1.6006368678063154E-3</v>
      </c>
      <c r="C42" s="62">
        <v>96925.5</v>
      </c>
      <c r="D42" s="62">
        <v>155.14253234863281</v>
      </c>
      <c r="E42" s="62">
        <v>96847.9296875</v>
      </c>
      <c r="F42" s="62">
        <v>4288019</v>
      </c>
      <c r="G42" s="63">
        <v>44.240360260009766</v>
      </c>
    </row>
    <row r="43" spans="1:7" x14ac:dyDescent="0.35">
      <c r="A43" s="59" t="s">
        <v>217</v>
      </c>
      <c r="B43" s="61">
        <v>1.640355447307229E-3</v>
      </c>
      <c r="C43" s="62">
        <v>96770.359375</v>
      </c>
      <c r="D43" s="62">
        <v>158.73779296875</v>
      </c>
      <c r="E43" s="62">
        <v>96690.9921875</v>
      </c>
      <c r="F43" s="62">
        <v>4191171</v>
      </c>
      <c r="G43" s="63">
        <v>43.310482025146484</v>
      </c>
    </row>
    <row r="44" spans="1:7" x14ac:dyDescent="0.35">
      <c r="A44" s="59" t="s">
        <v>218</v>
      </c>
      <c r="B44" s="61">
        <v>1.6982475062832236E-3</v>
      </c>
      <c r="C44" s="62">
        <v>96611.625</v>
      </c>
      <c r="D44" s="62">
        <v>164.07044982910156</v>
      </c>
      <c r="E44" s="62">
        <v>96529.59375</v>
      </c>
      <c r="F44" s="62">
        <v>4094480</v>
      </c>
      <c r="G44" s="63">
        <v>42.380821228027344</v>
      </c>
    </row>
    <row r="45" spans="1:7" x14ac:dyDescent="0.35">
      <c r="A45" s="59" t="s">
        <v>219</v>
      </c>
      <c r="B45" s="61">
        <v>1.7741295741870999E-3</v>
      </c>
      <c r="C45" s="62">
        <v>96447.5546875</v>
      </c>
      <c r="D45" s="62">
        <v>171.11045837402344</v>
      </c>
      <c r="E45" s="62">
        <v>96362</v>
      </c>
      <c r="F45" s="62">
        <v>3997950.5</v>
      </c>
      <c r="G45" s="63">
        <v>41.452068328857422</v>
      </c>
    </row>
    <row r="46" spans="1:7" x14ac:dyDescent="0.35">
      <c r="A46" s="59" t="s">
        <v>220</v>
      </c>
      <c r="B46" s="61">
        <v>1.8680234206840396E-3</v>
      </c>
      <c r="C46" s="62">
        <v>96276.4453125</v>
      </c>
      <c r="D46" s="62">
        <v>179.84664916992188</v>
      </c>
      <c r="E46" s="62">
        <v>96186.5234375</v>
      </c>
      <c r="F46" s="62">
        <v>3901588.5</v>
      </c>
      <c r="G46" s="63">
        <v>40.524848937988281</v>
      </c>
    </row>
    <row r="47" spans="1:7" x14ac:dyDescent="0.35">
      <c r="A47" s="59" t="s">
        <v>221</v>
      </c>
      <c r="B47" s="61">
        <v>1.9784488249570131E-3</v>
      </c>
      <c r="C47" s="62">
        <v>96096.6015625</v>
      </c>
      <c r="D47" s="62">
        <v>190.12220764160156</v>
      </c>
      <c r="E47" s="62">
        <v>96001.5390625</v>
      </c>
      <c r="F47" s="62">
        <v>3805402</v>
      </c>
      <c r="G47" s="63">
        <v>39.599758148193359</v>
      </c>
    </row>
    <row r="48" spans="1:7" x14ac:dyDescent="0.35">
      <c r="A48" s="59" t="s">
        <v>222</v>
      </c>
      <c r="B48" s="61">
        <v>2.1054211538285017E-3</v>
      </c>
      <c r="C48" s="62">
        <v>95906.4765625</v>
      </c>
      <c r="D48" s="62">
        <v>201.92352294921875</v>
      </c>
      <c r="E48" s="62">
        <v>95805.515625</v>
      </c>
      <c r="F48" s="62">
        <v>3709400.5</v>
      </c>
      <c r="G48" s="63">
        <v>38.677268981933594</v>
      </c>
    </row>
    <row r="49" spans="1:7" x14ac:dyDescent="0.35">
      <c r="A49" s="59" t="s">
        <v>223</v>
      </c>
      <c r="B49" s="61">
        <v>2.2527265828102827E-3</v>
      </c>
      <c r="C49" s="62">
        <v>95704.5546875</v>
      </c>
      <c r="D49" s="62">
        <v>215.59619140625</v>
      </c>
      <c r="E49" s="62">
        <v>95596.7578125</v>
      </c>
      <c r="F49" s="62">
        <v>3613595</v>
      </c>
      <c r="G49" s="63">
        <v>37.757816314697266</v>
      </c>
    </row>
    <row r="50" spans="1:7" x14ac:dyDescent="0.35">
      <c r="A50" s="59" t="s">
        <v>224</v>
      </c>
      <c r="B50" s="61">
        <v>2.4253672454506159E-3</v>
      </c>
      <c r="C50" s="62">
        <v>95488.9609375</v>
      </c>
      <c r="D50" s="62">
        <v>231.59579467773438</v>
      </c>
      <c r="E50" s="62">
        <v>95373.1640625</v>
      </c>
      <c r="F50" s="62">
        <v>3517998.25</v>
      </c>
      <c r="G50" s="63">
        <v>36.841938018798828</v>
      </c>
    </row>
    <row r="51" spans="1:7" x14ac:dyDescent="0.35">
      <c r="A51" s="59" t="s">
        <v>225</v>
      </c>
      <c r="B51" s="61">
        <v>2.6313175912946463E-3</v>
      </c>
      <c r="C51" s="62">
        <v>95257.3671875</v>
      </c>
      <c r="D51" s="62">
        <v>250.65238952636719</v>
      </c>
      <c r="E51" s="62">
        <v>95132.0390625</v>
      </c>
      <c r="F51" s="62">
        <v>3422625</v>
      </c>
      <c r="G51" s="63">
        <v>35.930290222167969</v>
      </c>
    </row>
    <row r="52" spans="1:7" x14ac:dyDescent="0.35">
      <c r="A52" s="59" t="s">
        <v>226</v>
      </c>
      <c r="B52" s="61">
        <v>2.8753438964486122E-3</v>
      </c>
      <c r="C52" s="62">
        <v>95006.7109375</v>
      </c>
      <c r="D52" s="62">
        <v>273.17697143554688</v>
      </c>
      <c r="E52" s="62">
        <v>94870.125</v>
      </c>
      <c r="F52" s="62">
        <v>3327493</v>
      </c>
      <c r="G52" s="63">
        <v>35.023769378662109</v>
      </c>
    </row>
    <row r="53" spans="1:7" x14ac:dyDescent="0.35">
      <c r="A53" s="59" t="s">
        <v>227</v>
      </c>
      <c r="B53" s="61">
        <v>3.1434947159141302E-3</v>
      </c>
      <c r="C53" s="62">
        <v>94733.53125</v>
      </c>
      <c r="D53" s="62">
        <v>297.79434204101563</v>
      </c>
      <c r="E53" s="62">
        <v>94584.6328125</v>
      </c>
      <c r="F53" s="62">
        <v>3232622.75</v>
      </c>
      <c r="G53" s="63">
        <v>34.123321533203125</v>
      </c>
    </row>
    <row r="54" spans="1:7" x14ac:dyDescent="0.35">
      <c r="A54" s="59" t="s">
        <v>228</v>
      </c>
      <c r="B54" s="61">
        <v>3.4433670807629824E-3</v>
      </c>
      <c r="C54" s="62">
        <v>94435.734375</v>
      </c>
      <c r="D54" s="62">
        <v>325.17691040039063</v>
      </c>
      <c r="E54" s="62">
        <v>94273.140625</v>
      </c>
      <c r="F54" s="62">
        <v>3138038.25</v>
      </c>
      <c r="G54" s="63">
        <v>33.229351043701172</v>
      </c>
    </row>
    <row r="55" spans="1:7" x14ac:dyDescent="0.35">
      <c r="A55" s="59" t="s">
        <v>229</v>
      </c>
      <c r="B55" s="61">
        <v>3.7977674510329962E-3</v>
      </c>
      <c r="C55" s="62">
        <v>94110.5546875</v>
      </c>
      <c r="D55" s="62">
        <v>357.41000366210938</v>
      </c>
      <c r="E55" s="62">
        <v>93931.8515625</v>
      </c>
      <c r="F55" s="62">
        <v>3043765</v>
      </c>
      <c r="G55" s="63">
        <v>32.342441558837891</v>
      </c>
    </row>
    <row r="56" spans="1:7" x14ac:dyDescent="0.35">
      <c r="A56" s="59" t="s">
        <v>230</v>
      </c>
      <c r="B56" s="61">
        <v>4.2049326002597809E-3</v>
      </c>
      <c r="C56" s="62">
        <v>93753.1484375</v>
      </c>
      <c r="D56" s="62">
        <v>394.22567749023438</v>
      </c>
      <c r="E56" s="62">
        <v>93556.03125</v>
      </c>
      <c r="F56" s="62">
        <v>2949833.25</v>
      </c>
      <c r="G56" s="63">
        <v>31.463830947875977</v>
      </c>
    </row>
    <row r="57" spans="1:7" x14ac:dyDescent="0.35">
      <c r="A57" s="59" t="s">
        <v>231</v>
      </c>
      <c r="B57" s="61">
        <v>4.6450188383460045E-3</v>
      </c>
      <c r="C57" s="62">
        <v>93358.921875</v>
      </c>
      <c r="D57" s="62">
        <v>433.65396118164063</v>
      </c>
      <c r="E57" s="62">
        <v>93142.09375</v>
      </c>
      <c r="F57" s="62">
        <v>2856277.25</v>
      </c>
      <c r="G57" s="63">
        <v>30.594583511352539</v>
      </c>
    </row>
    <row r="58" spans="1:7" x14ac:dyDescent="0.35">
      <c r="A58" s="59" t="s">
        <v>232</v>
      </c>
      <c r="B58" s="61">
        <v>5.0895949825644493E-3</v>
      </c>
      <c r="C58" s="62">
        <v>92925.265625</v>
      </c>
      <c r="D58" s="62">
        <v>472.95196533203125</v>
      </c>
      <c r="E58" s="62">
        <v>92688.7890625</v>
      </c>
      <c r="F58" s="62">
        <v>2763135</v>
      </c>
      <c r="G58" s="63">
        <v>29.735023498535156</v>
      </c>
    </row>
    <row r="59" spans="1:7" x14ac:dyDescent="0.35">
      <c r="A59" s="59" t="s">
        <v>233</v>
      </c>
      <c r="B59" s="61">
        <v>5.540874321013689E-3</v>
      </c>
      <c r="C59" s="62">
        <v>92452.3125</v>
      </c>
      <c r="D59" s="62">
        <v>512.26666259765625</v>
      </c>
      <c r="E59" s="62">
        <v>92196.1796875</v>
      </c>
      <c r="F59" s="62">
        <v>2670446.25</v>
      </c>
      <c r="G59" s="63">
        <v>28.884580612182617</v>
      </c>
    </row>
    <row r="60" spans="1:7" x14ac:dyDescent="0.35">
      <c r="A60" s="59" t="s">
        <v>234</v>
      </c>
      <c r="B60" s="61">
        <v>6.0262684710323811E-3</v>
      </c>
      <c r="C60" s="62">
        <v>91940.046875</v>
      </c>
      <c r="D60" s="62">
        <v>554.055419921875</v>
      </c>
      <c r="E60" s="62">
        <v>91663.015625</v>
      </c>
      <c r="F60" s="62">
        <v>2578250.25</v>
      </c>
      <c r="G60" s="63">
        <v>28.042734146118164</v>
      </c>
    </row>
    <row r="61" spans="1:7" x14ac:dyDescent="0.35">
      <c r="A61" s="59" t="s">
        <v>235</v>
      </c>
      <c r="B61" s="61">
        <v>6.5647540614008904E-3</v>
      </c>
      <c r="C61" s="62">
        <v>91385.9921875</v>
      </c>
      <c r="D61" s="62">
        <v>599.92657470703125</v>
      </c>
      <c r="E61" s="62">
        <v>91086.03125</v>
      </c>
      <c r="F61" s="62">
        <v>2486587</v>
      </c>
      <c r="G61" s="63">
        <v>27.209716796875</v>
      </c>
    </row>
    <row r="62" spans="1:7" x14ac:dyDescent="0.35">
      <c r="A62" s="59" t="s">
        <v>236</v>
      </c>
      <c r="B62" s="61">
        <v>7.1575506590306759E-3</v>
      </c>
      <c r="C62" s="62">
        <v>90786.0625</v>
      </c>
      <c r="D62" s="62">
        <v>649.80584716796875</v>
      </c>
      <c r="E62" s="62">
        <v>90461.15625</v>
      </c>
      <c r="F62" s="62">
        <v>2395501</v>
      </c>
      <c r="G62" s="63">
        <v>26.386219024658203</v>
      </c>
    </row>
    <row r="63" spans="1:7" x14ac:dyDescent="0.35">
      <c r="A63" s="59" t="s">
        <v>237</v>
      </c>
      <c r="B63" s="61">
        <v>7.7943741343915462E-3</v>
      </c>
      <c r="C63" s="62">
        <v>90136.2578125</v>
      </c>
      <c r="D63" s="62">
        <v>702.55572509765625</v>
      </c>
      <c r="E63" s="62">
        <v>89784.984375</v>
      </c>
      <c r="F63" s="62">
        <v>2305040</v>
      </c>
      <c r="G63" s="63">
        <v>25.572839736938477</v>
      </c>
    </row>
    <row r="64" spans="1:7" x14ac:dyDescent="0.35">
      <c r="A64" s="59" t="s">
        <v>238</v>
      </c>
      <c r="B64" s="61">
        <v>8.451392874121666E-3</v>
      </c>
      <c r="C64" s="62">
        <v>89433.703125</v>
      </c>
      <c r="D64" s="62">
        <v>755.83935546875</v>
      </c>
      <c r="E64" s="62">
        <v>89055.78125</v>
      </c>
      <c r="F64" s="62">
        <v>2215255</v>
      </c>
      <c r="G64" s="63">
        <v>24.769800186157227</v>
      </c>
    </row>
    <row r="65" spans="1:7" x14ac:dyDescent="0.35">
      <c r="A65" s="59" t="s">
        <v>239</v>
      </c>
      <c r="B65" s="61">
        <v>9.1236857697367668E-3</v>
      </c>
      <c r="C65" s="62">
        <v>88677.8671875</v>
      </c>
      <c r="D65" s="62">
        <v>809.0689697265625</v>
      </c>
      <c r="E65" s="62">
        <v>88273.328125</v>
      </c>
      <c r="F65" s="62">
        <v>2126199.25</v>
      </c>
      <c r="G65" s="63">
        <v>23.976661682128906</v>
      </c>
    </row>
    <row r="66" spans="1:7" x14ac:dyDescent="0.35">
      <c r="A66" s="59" t="s">
        <v>240</v>
      </c>
      <c r="B66" s="61">
        <v>9.8029244691133499E-3</v>
      </c>
      <c r="C66" s="62">
        <v>87868.796875</v>
      </c>
      <c r="D66" s="62">
        <v>861.37115478515625</v>
      </c>
      <c r="E66" s="62">
        <v>87438.109375</v>
      </c>
      <c r="F66" s="62">
        <v>2037925.875</v>
      </c>
      <c r="G66" s="63">
        <v>23.192827224731445</v>
      </c>
    </row>
    <row r="67" spans="1:7" x14ac:dyDescent="0.35">
      <c r="A67" s="59" t="s">
        <v>241</v>
      </c>
      <c r="B67" s="61">
        <v>1.0500390082597733E-2</v>
      </c>
      <c r="C67" s="62">
        <v>87007.421875</v>
      </c>
      <c r="D67" s="62">
        <v>913.61187744140625</v>
      </c>
      <c r="E67" s="62">
        <v>86550.6171875</v>
      </c>
      <c r="F67" s="62">
        <v>1950487.75</v>
      </c>
      <c r="G67" s="63">
        <v>22.417486190795898</v>
      </c>
    </row>
    <row r="68" spans="1:7" x14ac:dyDescent="0.35">
      <c r="A68" s="59" t="s">
        <v>242</v>
      </c>
      <c r="B68" s="61">
        <v>1.1256156489253044E-2</v>
      </c>
      <c r="C68" s="62">
        <v>86093.8125</v>
      </c>
      <c r="D68" s="62">
        <v>969.08544921875</v>
      </c>
      <c r="E68" s="62">
        <v>85609.265625</v>
      </c>
      <c r="F68" s="62">
        <v>1863937.125</v>
      </c>
      <c r="G68" s="63">
        <v>21.650070190429688</v>
      </c>
    </row>
    <row r="69" spans="1:7" x14ac:dyDescent="0.35">
      <c r="A69" s="59" t="s">
        <v>243</v>
      </c>
      <c r="B69" s="61">
        <v>1.2075936421751976E-2</v>
      </c>
      <c r="C69" s="62">
        <v>85124.7265625</v>
      </c>
      <c r="D69" s="62">
        <v>1027.9608154296875</v>
      </c>
      <c r="E69" s="62">
        <v>84610.75</v>
      </c>
      <c r="F69" s="62">
        <v>1778327.875</v>
      </c>
      <c r="G69" s="63">
        <v>20.890850067138672</v>
      </c>
    </row>
    <row r="70" spans="1:7" x14ac:dyDescent="0.35">
      <c r="A70" s="59" t="s">
        <v>244</v>
      </c>
      <c r="B70" s="61">
        <v>1.2920749373733997E-2</v>
      </c>
      <c r="C70" s="62">
        <v>84096.765625</v>
      </c>
      <c r="D70" s="62">
        <v>1086.59326171875</v>
      </c>
      <c r="E70" s="62">
        <v>83553.46875</v>
      </c>
      <c r="F70" s="62">
        <v>1693717.125</v>
      </c>
      <c r="G70" s="63">
        <v>20.140098571777344</v>
      </c>
    </row>
    <row r="71" spans="1:7" x14ac:dyDescent="0.35">
      <c r="A71" s="59" t="s">
        <v>245</v>
      </c>
      <c r="B71" s="61">
        <v>1.3772535137832165E-2</v>
      </c>
      <c r="C71" s="62">
        <v>83010.171875</v>
      </c>
      <c r="D71" s="62">
        <v>1143.260498046875</v>
      </c>
      <c r="E71" s="62">
        <v>82438.546875</v>
      </c>
      <c r="F71" s="62">
        <v>1610163.625</v>
      </c>
      <c r="G71" s="63">
        <v>19.397184371948242</v>
      </c>
    </row>
    <row r="72" spans="1:7" x14ac:dyDescent="0.35">
      <c r="A72" s="59" t="s">
        <v>246</v>
      </c>
      <c r="B72" s="61">
        <v>1.4645815826952457E-2</v>
      </c>
      <c r="C72" s="62">
        <v>81866.9140625</v>
      </c>
      <c r="D72" s="62">
        <v>1199.0076904296875</v>
      </c>
      <c r="E72" s="62">
        <v>81267.40625</v>
      </c>
      <c r="F72" s="62">
        <v>1527725.125</v>
      </c>
      <c r="G72" s="63">
        <v>18.661081314086914</v>
      </c>
    </row>
    <row r="73" spans="1:7" x14ac:dyDescent="0.35">
      <c r="A73" s="59" t="s">
        <v>247</v>
      </c>
      <c r="B73" s="61">
        <v>1.5568970702588558E-2</v>
      </c>
      <c r="C73" s="62">
        <v>80667.90625</v>
      </c>
      <c r="D73" s="62">
        <v>1255.916259765625</v>
      </c>
      <c r="E73" s="62">
        <v>80039.953125</v>
      </c>
      <c r="F73" s="62">
        <v>1446457.625</v>
      </c>
      <c r="G73" s="63">
        <v>17.93101692199707</v>
      </c>
    </row>
    <row r="74" spans="1:7" x14ac:dyDescent="0.35">
      <c r="A74" s="59" t="s">
        <v>248</v>
      </c>
      <c r="B74" s="61">
        <v>1.6602501273155212E-2</v>
      </c>
      <c r="C74" s="62">
        <v>79411.9921875</v>
      </c>
      <c r="D74" s="62">
        <v>1318.437744140625</v>
      </c>
      <c r="E74" s="62">
        <v>78752.7734375</v>
      </c>
      <c r="F74" s="62">
        <v>1366417.75</v>
      </c>
      <c r="G74" s="63">
        <v>17.206693649291992</v>
      </c>
    </row>
    <row r="75" spans="1:7" x14ac:dyDescent="0.35">
      <c r="A75" s="59" t="s">
        <v>249</v>
      </c>
      <c r="B75" s="61">
        <v>1.7799502238631248E-2</v>
      </c>
      <c r="C75" s="62">
        <v>78093.5546875</v>
      </c>
      <c r="D75" s="62">
        <v>1390.0263671875</v>
      </c>
      <c r="E75" s="62">
        <v>77398.546875</v>
      </c>
      <c r="F75" s="62">
        <v>1287665</v>
      </c>
      <c r="G75" s="63">
        <v>16.488748550415039</v>
      </c>
    </row>
    <row r="76" spans="1:7" x14ac:dyDescent="0.35">
      <c r="A76" s="59" t="s">
        <v>250</v>
      </c>
      <c r="B76" s="61">
        <v>1.9227718934416771E-2</v>
      </c>
      <c r="C76" s="62">
        <v>76703.53125</v>
      </c>
      <c r="D76" s="62">
        <v>1474.833984375</v>
      </c>
      <c r="E76" s="62">
        <v>75966.109375</v>
      </c>
      <c r="F76" s="62">
        <v>1210266.375</v>
      </c>
      <c r="G76" s="63">
        <v>15.778495788574219</v>
      </c>
    </row>
    <row r="77" spans="1:7" x14ac:dyDescent="0.35">
      <c r="A77" s="59" t="s">
        <v>251</v>
      </c>
      <c r="B77" s="61">
        <v>2.0906347781419754E-2</v>
      </c>
      <c r="C77" s="62">
        <v>75228.6953125</v>
      </c>
      <c r="D77" s="62">
        <v>1572.75732421875</v>
      </c>
      <c r="E77" s="62">
        <v>74442.3125</v>
      </c>
      <c r="F77" s="62">
        <v>1134300.25</v>
      </c>
      <c r="G77" s="63">
        <v>15.07802677154541</v>
      </c>
    </row>
    <row r="78" spans="1:7" x14ac:dyDescent="0.35">
      <c r="A78" s="59" t="s">
        <v>252</v>
      </c>
      <c r="B78" s="61">
        <v>2.2826358675956726E-2</v>
      </c>
      <c r="C78" s="62">
        <v>73655.9375</v>
      </c>
      <c r="D78" s="62">
        <v>1681.296875</v>
      </c>
      <c r="E78" s="62">
        <v>72815.2890625</v>
      </c>
      <c r="F78" s="62">
        <v>1059858</v>
      </c>
      <c r="G78" s="63">
        <v>14.389307975769043</v>
      </c>
    </row>
    <row r="79" spans="1:7" x14ac:dyDescent="0.35">
      <c r="A79" s="59" t="s">
        <v>253</v>
      </c>
      <c r="B79" s="61">
        <v>2.4998478591442108E-2</v>
      </c>
      <c r="C79" s="62">
        <v>71974.640625</v>
      </c>
      <c r="D79" s="62">
        <v>1799.2564697265625</v>
      </c>
      <c r="E79" s="62">
        <v>71075.015625</v>
      </c>
      <c r="F79" s="62">
        <v>987042.6875</v>
      </c>
      <c r="G79" s="63">
        <v>13.713756561279297</v>
      </c>
    </row>
    <row r="80" spans="1:7" x14ac:dyDescent="0.35">
      <c r="A80" s="59" t="s">
        <v>254</v>
      </c>
      <c r="B80" s="61">
        <v>2.7355916798114777E-2</v>
      </c>
      <c r="C80" s="62">
        <v>70175.3828125</v>
      </c>
      <c r="D80" s="62">
        <v>1919.7119140625</v>
      </c>
      <c r="E80" s="62">
        <v>69215.53125</v>
      </c>
      <c r="F80" s="62">
        <v>915967.6875</v>
      </c>
      <c r="G80" s="63">
        <v>13.052550315856934</v>
      </c>
    </row>
    <row r="81" spans="1:7" x14ac:dyDescent="0.35">
      <c r="A81" s="59" t="s">
        <v>255</v>
      </c>
      <c r="B81" s="61">
        <v>2.9913324862718582E-2</v>
      </c>
      <c r="C81" s="62">
        <v>68255.671875</v>
      </c>
      <c r="D81" s="62">
        <v>2041.7540283203125</v>
      </c>
      <c r="E81" s="62">
        <v>67234.796875</v>
      </c>
      <c r="F81" s="62">
        <v>846752.125</v>
      </c>
      <c r="G81" s="63">
        <v>12.405593872070313</v>
      </c>
    </row>
    <row r="82" spans="1:7" x14ac:dyDescent="0.35">
      <c r="A82" s="59" t="s">
        <v>256</v>
      </c>
      <c r="B82" s="61">
        <v>3.2679289579391479E-2</v>
      </c>
      <c r="C82" s="62">
        <v>66213.9140625</v>
      </c>
      <c r="D82" s="62">
        <v>2163.82373046875</v>
      </c>
      <c r="E82" s="62">
        <v>65132</v>
      </c>
      <c r="F82" s="62">
        <v>779517.375</v>
      </c>
      <c r="G82" s="63">
        <v>11.772712707519531</v>
      </c>
    </row>
    <row r="83" spans="1:7" x14ac:dyDescent="0.35">
      <c r="A83" s="59" t="s">
        <v>257</v>
      </c>
      <c r="B83" s="61">
        <v>3.5523951053619385E-2</v>
      </c>
      <c r="C83" s="62">
        <v>64050.08984375</v>
      </c>
      <c r="D83" s="62">
        <v>2275.312255859375</v>
      </c>
      <c r="E83" s="62">
        <v>62912.43359375</v>
      </c>
      <c r="F83" s="62">
        <v>714385.375</v>
      </c>
      <c r="G83" s="63">
        <v>11.153542518615723</v>
      </c>
    </row>
    <row r="84" spans="1:7" x14ac:dyDescent="0.35">
      <c r="A84" s="59" t="s">
        <v>258</v>
      </c>
      <c r="B84" s="61">
        <v>3.9010412991046906E-2</v>
      </c>
      <c r="C84" s="62">
        <v>61774.77734375</v>
      </c>
      <c r="D84" s="62">
        <v>2409.859619140625</v>
      </c>
      <c r="E84" s="62">
        <v>60569.84765625</v>
      </c>
      <c r="F84" s="62">
        <v>651472.9375</v>
      </c>
      <c r="G84" s="63">
        <v>10.545937538146973</v>
      </c>
    </row>
    <row r="85" spans="1:7" x14ac:dyDescent="0.35">
      <c r="A85" s="59" t="s">
        <v>259</v>
      </c>
      <c r="B85" s="61">
        <v>4.3115951120853424E-2</v>
      </c>
      <c r="C85" s="62">
        <v>59364.91796875</v>
      </c>
      <c r="D85" s="62">
        <v>2559.574951171875</v>
      </c>
      <c r="E85" s="62">
        <v>58085.1328125</v>
      </c>
      <c r="F85" s="62">
        <v>590903.0625</v>
      </c>
      <c r="G85" s="63">
        <v>9.9537420272827148</v>
      </c>
    </row>
    <row r="86" spans="1:7" x14ac:dyDescent="0.35">
      <c r="A86" s="59" t="s">
        <v>260</v>
      </c>
      <c r="B86" s="61">
        <v>4.7647099941968918E-2</v>
      </c>
      <c r="C86" s="62">
        <v>56805.34375</v>
      </c>
      <c r="D86" s="62">
        <v>2706.60986328125</v>
      </c>
      <c r="E86" s="62">
        <v>55452.0390625</v>
      </c>
      <c r="F86" s="62">
        <v>532817.9375</v>
      </c>
      <c r="G86" s="63">
        <v>9.3797149658203125</v>
      </c>
    </row>
    <row r="87" spans="1:7" x14ac:dyDescent="0.35">
      <c r="A87" s="59" t="s">
        <v>261</v>
      </c>
      <c r="B87" s="61">
        <v>5.2625544369220734E-2</v>
      </c>
      <c r="C87" s="62">
        <v>54098.734375</v>
      </c>
      <c r="D87" s="62">
        <v>2846.975341796875</v>
      </c>
      <c r="E87" s="62">
        <v>52675.24609375</v>
      </c>
      <c r="F87" s="62">
        <v>477365.90625</v>
      </c>
      <c r="G87" s="63">
        <v>8.8239755630493164</v>
      </c>
    </row>
    <row r="88" spans="1:7" x14ac:dyDescent="0.35">
      <c r="A88" s="59" t="s">
        <v>262</v>
      </c>
      <c r="B88" s="61">
        <v>5.8301497250795364E-2</v>
      </c>
      <c r="C88" s="62">
        <v>51251.7578125</v>
      </c>
      <c r="D88" s="62">
        <v>2988.05419921875</v>
      </c>
      <c r="E88" s="62">
        <v>49757.73046875</v>
      </c>
      <c r="F88" s="62">
        <v>424690.65625</v>
      </c>
      <c r="G88" s="63">
        <v>8.2863626480102539</v>
      </c>
    </row>
    <row r="89" spans="1:7" x14ac:dyDescent="0.35">
      <c r="A89" s="59" t="s">
        <v>263</v>
      </c>
      <c r="B89" s="61">
        <v>6.4637020230293274E-2</v>
      </c>
      <c r="C89" s="62">
        <v>48263.703125</v>
      </c>
      <c r="D89" s="62">
        <v>3119.6220703125</v>
      </c>
      <c r="E89" s="62">
        <v>46703.890625</v>
      </c>
      <c r="F89" s="62">
        <v>374932.90625</v>
      </c>
      <c r="G89" s="63">
        <v>7.7684240341186523</v>
      </c>
    </row>
    <row r="90" spans="1:7" x14ac:dyDescent="0.35">
      <c r="A90" s="59" t="s">
        <v>264</v>
      </c>
      <c r="B90" s="61">
        <v>7.1411974728107452E-2</v>
      </c>
      <c r="C90" s="62">
        <v>45144.08203125</v>
      </c>
      <c r="D90" s="62">
        <v>3223.828125</v>
      </c>
      <c r="E90" s="62">
        <v>43532.16796875</v>
      </c>
      <c r="F90" s="62">
        <v>328229.03125</v>
      </c>
      <c r="G90" s="63">
        <v>7.2706990242004395</v>
      </c>
    </row>
    <row r="91" spans="1:7" x14ac:dyDescent="0.35">
      <c r="A91" s="59" t="s">
        <v>265</v>
      </c>
      <c r="B91" s="61">
        <v>7.903076708316803E-2</v>
      </c>
      <c r="C91" s="62">
        <v>41920.25390625</v>
      </c>
      <c r="D91" s="62">
        <v>3312.98974609375</v>
      </c>
      <c r="E91" s="62">
        <v>40263.7578125</v>
      </c>
      <c r="F91" s="62">
        <v>284696.84375</v>
      </c>
      <c r="G91" s="63">
        <v>6.7913913726806641</v>
      </c>
    </row>
    <row r="92" spans="1:7" x14ac:dyDescent="0.35">
      <c r="A92" s="59" t="s">
        <v>266</v>
      </c>
      <c r="B92" s="61">
        <v>8.7904892861843109E-2</v>
      </c>
      <c r="C92" s="62">
        <v>38607.265625</v>
      </c>
      <c r="D92" s="62">
        <v>3393.767578125</v>
      </c>
      <c r="E92" s="62">
        <v>36910.3828125</v>
      </c>
      <c r="F92" s="62">
        <v>244433.09375</v>
      </c>
      <c r="G92" s="63">
        <v>6.3312716484069824</v>
      </c>
    </row>
    <row r="93" spans="1:7" x14ac:dyDescent="0.35">
      <c r="A93" s="59" t="s">
        <v>267</v>
      </c>
      <c r="B93" s="61">
        <v>9.8957650363445282E-2</v>
      </c>
      <c r="C93" s="62">
        <v>35213.5</v>
      </c>
      <c r="D93" s="62">
        <v>3484.645263671875</v>
      </c>
      <c r="E93" s="62">
        <v>33471.1796875</v>
      </c>
      <c r="F93" s="62">
        <v>207522.71875</v>
      </c>
      <c r="G93" s="63">
        <v>5.8932714462280273</v>
      </c>
    </row>
    <row r="94" spans="1:7" x14ac:dyDescent="0.35">
      <c r="A94" s="59" t="s">
        <v>268</v>
      </c>
      <c r="B94" s="61">
        <v>0.11014882475137711</v>
      </c>
      <c r="C94" s="62">
        <v>31728.85546875</v>
      </c>
      <c r="D94" s="62">
        <v>3494.896240234375</v>
      </c>
      <c r="E94" s="62">
        <v>29981.40625</v>
      </c>
      <c r="F94" s="62">
        <v>174051.53125</v>
      </c>
      <c r="G94" s="63">
        <v>5.4855914115905762</v>
      </c>
    </row>
    <row r="95" spans="1:7" x14ac:dyDescent="0.35">
      <c r="A95" s="59" t="s">
        <v>269</v>
      </c>
      <c r="B95" s="61">
        <v>0.12233289331197739</v>
      </c>
      <c r="C95" s="62">
        <v>28233.958984375</v>
      </c>
      <c r="D95" s="62">
        <v>3453.94189453125</v>
      </c>
      <c r="E95" s="62">
        <v>26506.98828125</v>
      </c>
      <c r="F95" s="62">
        <v>144070.125</v>
      </c>
      <c r="G95" s="63">
        <v>5.1027250289916992</v>
      </c>
    </row>
    <row r="96" spans="1:7" x14ac:dyDescent="0.35">
      <c r="A96" s="59" t="s">
        <v>270</v>
      </c>
      <c r="B96" s="61">
        <v>0.13553647696971893</v>
      </c>
      <c r="C96" s="62">
        <v>24780.017578125</v>
      </c>
      <c r="D96" s="62">
        <v>3358.59619140625</v>
      </c>
      <c r="E96" s="62">
        <v>23100.71875</v>
      </c>
      <c r="F96" s="62">
        <v>117563.140625</v>
      </c>
      <c r="G96" s="63">
        <v>4.7442717552185059</v>
      </c>
    </row>
    <row r="97" spans="1:7" x14ac:dyDescent="0.35">
      <c r="A97" s="59" t="s">
        <v>271</v>
      </c>
      <c r="B97" s="61">
        <v>0.1497730165719986</v>
      </c>
      <c r="C97" s="62">
        <v>21421.421875</v>
      </c>
      <c r="D97" s="62">
        <v>3208.35107421875</v>
      </c>
      <c r="E97" s="62">
        <v>19817.24609375</v>
      </c>
      <c r="F97" s="62">
        <v>94462.421875</v>
      </c>
      <c r="G97" s="63">
        <v>4.4097175598144531</v>
      </c>
    </row>
    <row r="98" spans="1:7" x14ac:dyDescent="0.35">
      <c r="A98" s="59" t="s">
        <v>272</v>
      </c>
      <c r="B98" s="61">
        <v>0.1650402843952179</v>
      </c>
      <c r="C98" s="62">
        <v>18213.0703125</v>
      </c>
      <c r="D98" s="62">
        <v>3005.890380859375</v>
      </c>
      <c r="E98" s="62">
        <v>16710.125</v>
      </c>
      <c r="F98" s="62">
        <v>74645.1796875</v>
      </c>
      <c r="G98" s="63">
        <v>4.0984401702880859</v>
      </c>
    </row>
    <row r="99" spans="1:7" x14ac:dyDescent="0.35">
      <c r="A99" s="59" t="s">
        <v>273</v>
      </c>
      <c r="B99" s="61">
        <v>0.18131792545318604</v>
      </c>
      <c r="C99" s="62">
        <v>15207.1796875</v>
      </c>
      <c r="D99" s="62">
        <v>2757.334228515625</v>
      </c>
      <c r="E99" s="62">
        <v>13828.5126953125</v>
      </c>
      <c r="F99" s="62">
        <v>57935.0546875</v>
      </c>
      <c r="G99" s="63">
        <v>3.8097171783447266</v>
      </c>
    </row>
    <row r="100" spans="1:7" x14ac:dyDescent="0.35">
      <c r="A100" s="59" t="s">
        <v>274</v>
      </c>
      <c r="B100" s="61">
        <v>0.19856549799442291</v>
      </c>
      <c r="C100" s="62">
        <v>12449.845703125</v>
      </c>
      <c r="D100" s="62">
        <v>2472.10986328125</v>
      </c>
      <c r="E100" s="62">
        <v>11213.791015625</v>
      </c>
      <c r="F100" s="62">
        <v>44106.5390625</v>
      </c>
      <c r="G100" s="63">
        <v>3.5427377223968506</v>
      </c>
    </row>
    <row r="101" spans="1:7" x14ac:dyDescent="0.35">
      <c r="A101" s="59" t="s">
        <v>275</v>
      </c>
      <c r="B101" s="61">
        <v>0.21672110259532928</v>
      </c>
      <c r="C101" s="62">
        <v>9977.736328125</v>
      </c>
      <c r="D101" s="62">
        <v>2162.385986328125</v>
      </c>
      <c r="E101" s="62">
        <v>8896.54296875</v>
      </c>
      <c r="F101" s="62">
        <v>32892.75</v>
      </c>
      <c r="G101" s="63">
        <v>3.296614408493042</v>
      </c>
    </row>
    <row r="102" spans="1:7" x14ac:dyDescent="0.35">
      <c r="A102" s="59" t="s">
        <v>276</v>
      </c>
      <c r="B102" s="61">
        <v>0.23570089042186737</v>
      </c>
      <c r="C102" s="62">
        <v>7815.3505859375</v>
      </c>
      <c r="D102" s="62">
        <v>1842.0850830078125</v>
      </c>
      <c r="E102" s="62">
        <v>6894.30810546875</v>
      </c>
      <c r="F102" s="62">
        <v>23996.20703125</v>
      </c>
      <c r="G102" s="63">
        <v>3.0703942775726318</v>
      </c>
    </row>
    <row r="103" spans="1:7" x14ac:dyDescent="0.35">
      <c r="A103" s="59" t="s">
        <v>277</v>
      </c>
      <c r="B103" s="61">
        <v>0.25539937615394592</v>
      </c>
      <c r="C103" s="62">
        <v>5973.265625</v>
      </c>
      <c r="D103" s="62">
        <v>1525.568359375</v>
      </c>
      <c r="E103" s="62">
        <v>5210.4814453125</v>
      </c>
      <c r="F103" s="62">
        <v>17101.8984375</v>
      </c>
      <c r="G103" s="63">
        <v>2.8630735874176025</v>
      </c>
    </row>
    <row r="104" spans="1:7" x14ac:dyDescent="0.35">
      <c r="A104" s="59" t="s">
        <v>278</v>
      </c>
      <c r="B104" s="61">
        <v>0.27569100260734558</v>
      </c>
      <c r="C104" s="62">
        <v>4447.697265625</v>
      </c>
      <c r="D104" s="62">
        <v>1226.1900634765625</v>
      </c>
      <c r="E104" s="62">
        <v>3834.602294921875</v>
      </c>
      <c r="F104" s="62">
        <v>11891.4169921875</v>
      </c>
      <c r="G104" s="63">
        <v>2.673612117767334</v>
      </c>
    </row>
    <row r="105" spans="1:7" x14ac:dyDescent="0.35">
      <c r="A105" s="59" t="s">
        <v>279</v>
      </c>
      <c r="B105" s="61">
        <v>0.29643279314041138</v>
      </c>
      <c r="C105" s="62">
        <v>3221.50732421875</v>
      </c>
      <c r="D105" s="62">
        <v>954.96038818359375</v>
      </c>
      <c r="E105" s="62">
        <v>2744.027099609375</v>
      </c>
      <c r="F105" s="62">
        <v>8056.814453125</v>
      </c>
      <c r="G105" s="63">
        <v>2.5009455680847168</v>
      </c>
    </row>
    <row r="106" spans="1:7" x14ac:dyDescent="0.35">
      <c r="A106" s="59" t="s">
        <v>280</v>
      </c>
      <c r="B106" s="61">
        <v>0.31746795773506165</v>
      </c>
      <c r="C106" s="62">
        <v>2266.546875</v>
      </c>
      <c r="D106" s="62">
        <v>719.5560302734375</v>
      </c>
      <c r="E106" s="62">
        <v>1906.768798828125</v>
      </c>
      <c r="F106" s="62">
        <v>5312.787109375</v>
      </c>
      <c r="G106" s="63">
        <v>2.3440005779266357</v>
      </c>
    </row>
    <row r="107" spans="1:7" x14ac:dyDescent="0.35">
      <c r="A107" s="59" t="s">
        <v>281</v>
      </c>
      <c r="B107" s="61">
        <v>0.3386305570602417</v>
      </c>
      <c r="C107" s="62">
        <v>1546.9908447265625</v>
      </c>
      <c r="D107" s="62">
        <v>523.8583984375</v>
      </c>
      <c r="E107" s="62">
        <v>1285.0616455078125</v>
      </c>
      <c r="F107" s="62">
        <v>3406.018310546875</v>
      </c>
      <c r="G107" s="63">
        <v>2.2017054557800293</v>
      </c>
    </row>
    <row r="108" spans="1:7" x14ac:dyDescent="0.35">
      <c r="A108" s="60" t="s">
        <v>119</v>
      </c>
      <c r="B108" s="64">
        <v>1</v>
      </c>
      <c r="C108" s="65">
        <v>1023.1324462890625</v>
      </c>
      <c r="D108" s="65">
        <v>1023.1324462890625</v>
      </c>
      <c r="E108" s="65">
        <v>2120.956787109375</v>
      </c>
      <c r="F108" s="65">
        <v>2120.956787109375</v>
      </c>
      <c r="G108" s="63">
        <v>2.0730030536651611</v>
      </c>
    </row>
    <row r="109" spans="1:7" x14ac:dyDescent="0.35">
      <c r="A109" s="76" t="s">
        <v>148</v>
      </c>
      <c r="B109" s="77"/>
      <c r="C109" s="77"/>
      <c r="D109" s="77"/>
      <c r="E109" s="77"/>
      <c r="F109" s="77"/>
      <c r="G109" s="77"/>
    </row>
  </sheetData>
  <mergeCells count="3">
    <mergeCell ref="A109:G109"/>
    <mergeCell ref="A1:G1"/>
    <mergeCell ref="A6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A65D-56A1-4356-AB7E-75985ABA2F4B}">
  <dimension ref="A1:I109"/>
  <sheetViews>
    <sheetView workbookViewId="0">
      <selection activeCell="I14" sqref="I14:I28"/>
    </sheetView>
  </sheetViews>
  <sheetFormatPr defaultRowHeight="15.5" x14ac:dyDescent="0.35"/>
  <cols>
    <col min="8" max="8" width="18" customWidth="1"/>
  </cols>
  <sheetData>
    <row r="1" spans="1:9" x14ac:dyDescent="0.35">
      <c r="A1" s="78" t="s">
        <v>282</v>
      </c>
      <c r="B1" s="79"/>
      <c r="C1" s="79"/>
      <c r="D1" s="79"/>
      <c r="E1" s="79"/>
      <c r="F1" s="79"/>
      <c r="G1" s="79"/>
    </row>
    <row r="2" spans="1:9" x14ac:dyDescent="0.35">
      <c r="A2" s="51"/>
      <c r="B2" s="52"/>
      <c r="C2" s="52"/>
      <c r="D2" s="52"/>
      <c r="E2" s="52"/>
      <c r="F2" s="52"/>
      <c r="G2" s="52"/>
    </row>
    <row r="3" spans="1:9" x14ac:dyDescent="0.35">
      <c r="A3" s="51"/>
      <c r="B3" s="52"/>
      <c r="C3" s="52"/>
      <c r="D3" s="52"/>
      <c r="E3" s="52"/>
      <c r="F3" s="52"/>
      <c r="G3" s="52"/>
    </row>
    <row r="4" spans="1:9" x14ac:dyDescent="0.35">
      <c r="A4" s="51"/>
      <c r="B4" s="52"/>
      <c r="C4" s="52"/>
      <c r="D4" s="52"/>
      <c r="E4" s="52"/>
      <c r="F4" s="52"/>
      <c r="G4" s="52"/>
    </row>
    <row r="5" spans="1:9" x14ac:dyDescent="0.35">
      <c r="A5" s="51"/>
      <c r="B5" s="52"/>
      <c r="C5" s="52"/>
      <c r="D5" s="52"/>
      <c r="E5" s="52"/>
      <c r="F5" s="52"/>
      <c r="G5" s="52"/>
    </row>
    <row r="6" spans="1:9" ht="79" x14ac:dyDescent="0.35">
      <c r="A6" s="74" t="s">
        <v>141</v>
      </c>
      <c r="B6" s="38" t="s">
        <v>170</v>
      </c>
      <c r="C6" s="39" t="s">
        <v>171</v>
      </c>
      <c r="D6" s="39" t="s">
        <v>172</v>
      </c>
      <c r="E6" s="39" t="s">
        <v>173</v>
      </c>
      <c r="F6" s="39" t="s">
        <v>174</v>
      </c>
      <c r="G6" s="40" t="s">
        <v>175</v>
      </c>
    </row>
    <row r="7" spans="1:9" ht="16.5" x14ac:dyDescent="0.45">
      <c r="A7" s="80"/>
      <c r="B7" s="41" t="s">
        <v>176</v>
      </c>
      <c r="C7" s="42" t="s">
        <v>177</v>
      </c>
      <c r="D7" s="42" t="s">
        <v>178</v>
      </c>
      <c r="E7" s="42" t="s">
        <v>179</v>
      </c>
      <c r="F7" s="42" t="s">
        <v>180</v>
      </c>
      <c r="G7" s="43" t="s">
        <v>181</v>
      </c>
      <c r="H7" s="1"/>
      <c r="I7" s="53" t="s">
        <v>168</v>
      </c>
    </row>
    <row r="8" spans="1:9" x14ac:dyDescent="0.35">
      <c r="A8" s="35" t="s">
        <v>182</v>
      </c>
      <c r="B8" s="44">
        <v>5.3770635277032852E-3</v>
      </c>
      <c r="C8" s="45">
        <v>100000</v>
      </c>
      <c r="D8" s="45">
        <v>537.70635986328125</v>
      </c>
      <c r="E8" s="45">
        <v>99527.359375</v>
      </c>
      <c r="F8" s="45">
        <v>8111178</v>
      </c>
      <c r="G8" s="48">
        <v>81.111778259277344</v>
      </c>
      <c r="H8" s="32"/>
      <c r="I8">
        <f ca="1">SUM(INDIRECT("D"&amp;((ROW(A8)-8)*5+8)&amp;":D"&amp;((ROW(A8)-8)*5+12)))/SUM(INDIRECT("E"&amp;((ROW(A8)-8)*5+8)&amp;":E"&amp;((ROW(A8)-8)*5+12)))</f>
        <v>1.2542724964244723E-3</v>
      </c>
    </row>
    <row r="9" spans="1:9" x14ac:dyDescent="0.35">
      <c r="A9" s="36" t="s">
        <v>183</v>
      </c>
      <c r="B9" s="44">
        <v>3.5174077493138611E-4</v>
      </c>
      <c r="C9" s="45">
        <v>99462.296875</v>
      </c>
      <c r="D9" s="45">
        <v>34.984947204589844</v>
      </c>
      <c r="E9" s="45">
        <v>99444.8046875</v>
      </c>
      <c r="F9" s="45">
        <v>8011650.5</v>
      </c>
      <c r="G9" s="49">
        <v>80.54962158203125</v>
      </c>
      <c r="H9" s="32"/>
      <c r="I9">
        <f ca="1">SUM(INDIRECT("D"&amp;((ROW(A9)-8)*5+8)&amp;":D"&amp;((ROW(A9)-8)*5+12)))/SUM(INDIRECT("E"&amp;((ROW(A9)-8)*5+8)&amp;":E"&amp;((ROW(A9)-8)*5+12)))</f>
        <v>1.0225846186152572E-4</v>
      </c>
    </row>
    <row r="10" spans="1:9" x14ac:dyDescent="0.35">
      <c r="A10" s="36" t="s">
        <v>184</v>
      </c>
      <c r="B10" s="44">
        <v>2.2652240295428783E-4</v>
      </c>
      <c r="C10" s="45">
        <v>99427.3125</v>
      </c>
      <c r="D10" s="45">
        <v>22.522514343261719</v>
      </c>
      <c r="E10" s="45">
        <v>99416.046875</v>
      </c>
      <c r="F10" s="45">
        <v>7912206</v>
      </c>
      <c r="G10" s="49">
        <v>79.577789306640625</v>
      </c>
      <c r="H10" s="32"/>
      <c r="I10">
        <f t="shared" ref="I10:I28" ca="1" si="0">SUM(INDIRECT("D"&amp;((ROW(A10)-8)*5+8)&amp;":D"&amp;((ROW(A10)-8)*5+12)))/SUM(INDIRECT("E"&amp;((ROW(A10)-8)*5+8)&amp;":E"&amp;((ROW(A10)-8)*5+12)))</f>
        <v>1.2199366858663551E-4</v>
      </c>
    </row>
    <row r="11" spans="1:9" x14ac:dyDescent="0.35">
      <c r="A11" s="36" t="s">
        <v>185</v>
      </c>
      <c r="B11" s="44">
        <v>1.6041948401834816E-4</v>
      </c>
      <c r="C11" s="45">
        <v>99404.7890625</v>
      </c>
      <c r="D11" s="45">
        <v>15.946464538574219</v>
      </c>
      <c r="E11" s="45">
        <v>99396.8125</v>
      </c>
      <c r="F11" s="45">
        <v>7812790</v>
      </c>
      <c r="G11" s="49">
        <v>78.595710754394531</v>
      </c>
      <c r="H11" s="32"/>
      <c r="I11">
        <f t="shared" ca="1" si="0"/>
        <v>2.899987499146991E-4</v>
      </c>
    </row>
    <row r="12" spans="1:9" x14ac:dyDescent="0.35">
      <c r="A12" s="36" t="s">
        <v>186</v>
      </c>
      <c r="B12" s="44">
        <v>1.2499824515543878E-4</v>
      </c>
      <c r="C12" s="45">
        <v>99388.84375</v>
      </c>
      <c r="D12" s="45">
        <v>12.423431396484375</v>
      </c>
      <c r="E12" s="45">
        <v>99382.6328125</v>
      </c>
      <c r="F12" s="45">
        <v>7713393</v>
      </c>
      <c r="G12" s="49">
        <v>77.608238220214844</v>
      </c>
      <c r="H12" s="32"/>
      <c r="I12">
        <f t="shared" ca="1" si="0"/>
        <v>4.6456406764060687E-4</v>
      </c>
    </row>
    <row r="13" spans="1:9" x14ac:dyDescent="0.35">
      <c r="A13" s="36" t="s">
        <v>187</v>
      </c>
      <c r="B13" s="44">
        <v>1.2202098878333345E-4</v>
      </c>
      <c r="C13" s="45">
        <v>99376.421875</v>
      </c>
      <c r="D13" s="45">
        <v>12.126008987426758</v>
      </c>
      <c r="E13" s="45">
        <v>99370.359375</v>
      </c>
      <c r="F13" s="45">
        <v>7614010.5</v>
      </c>
      <c r="G13" s="49">
        <v>76.617874145507813</v>
      </c>
      <c r="H13" s="32"/>
      <c r="I13">
        <f t="shared" ca="1" si="0"/>
        <v>6.0869475899369267E-4</v>
      </c>
    </row>
    <row r="14" spans="1:9" x14ac:dyDescent="0.35">
      <c r="A14" s="36" t="s">
        <v>188</v>
      </c>
      <c r="B14" s="44">
        <v>1.0857285087695345E-4</v>
      </c>
      <c r="C14" s="45">
        <v>99364.296875</v>
      </c>
      <c r="D14" s="45">
        <v>10.788265228271484</v>
      </c>
      <c r="E14" s="45">
        <v>99358.90625</v>
      </c>
      <c r="F14" s="45">
        <v>7514640</v>
      </c>
      <c r="G14" s="49">
        <v>75.627166748046875</v>
      </c>
      <c r="H14" s="32"/>
      <c r="I14">
        <f t="shared" ca="1" si="0"/>
        <v>8.362374947911463E-4</v>
      </c>
    </row>
    <row r="15" spans="1:9" x14ac:dyDescent="0.35">
      <c r="A15" s="36" t="s">
        <v>189</v>
      </c>
      <c r="B15" s="44">
        <v>9.9125878477934748E-5</v>
      </c>
      <c r="C15" s="45">
        <v>99353.5078125</v>
      </c>
      <c r="D15" s="45">
        <v>9.8485040664672852</v>
      </c>
      <c r="E15" s="45">
        <v>99348.578125</v>
      </c>
      <c r="F15" s="45">
        <v>7415281</v>
      </c>
      <c r="G15" s="49">
        <v>74.635322570800781</v>
      </c>
      <c r="H15" s="32"/>
      <c r="I15">
        <f t="shared" ca="1" si="0"/>
        <v>1.1014044572539869E-3</v>
      </c>
    </row>
    <row r="16" spans="1:9" x14ac:dyDescent="0.35">
      <c r="A16" s="36" t="s">
        <v>190</v>
      </c>
      <c r="B16" s="44">
        <v>9.2578389740083367E-5</v>
      </c>
      <c r="C16" s="45">
        <v>99343.65625</v>
      </c>
      <c r="D16" s="45">
        <v>9.1970758438110352</v>
      </c>
      <c r="E16" s="45">
        <v>99339.0625</v>
      </c>
      <c r="F16" s="45">
        <v>7315932.5</v>
      </c>
      <c r="G16" s="49">
        <v>73.642677307128906</v>
      </c>
      <c r="H16" s="32"/>
      <c r="I16">
        <f t="shared" ca="1" si="0"/>
        <v>1.5885270156931358E-3</v>
      </c>
    </row>
    <row r="17" spans="1:9" x14ac:dyDescent="0.35">
      <c r="A17" s="36" t="s">
        <v>191</v>
      </c>
      <c r="B17" s="44">
        <v>8.8959306594915688E-5</v>
      </c>
      <c r="C17" s="45">
        <v>99334.4609375</v>
      </c>
      <c r="D17" s="45">
        <v>8.8367252349853516</v>
      </c>
      <c r="E17" s="45">
        <v>99330.046875</v>
      </c>
      <c r="F17" s="45">
        <v>7216593.5</v>
      </c>
      <c r="G17" s="49">
        <v>72.649444580078125</v>
      </c>
      <c r="H17" s="32"/>
      <c r="I17">
        <f t="shared" ca="1" si="0"/>
        <v>2.4234084075236621E-3</v>
      </c>
    </row>
    <row r="18" spans="1:9" x14ac:dyDescent="0.35">
      <c r="A18" s="36" t="s">
        <v>192</v>
      </c>
      <c r="B18" s="44">
        <v>8.9479741291143E-5</v>
      </c>
      <c r="C18" s="45">
        <v>99325.625</v>
      </c>
      <c r="D18" s="45">
        <v>8.8876314163208008</v>
      </c>
      <c r="E18" s="45">
        <v>99321.1796875</v>
      </c>
      <c r="F18" s="45">
        <v>7117263.5</v>
      </c>
      <c r="G18" s="49">
        <v>71.655860900878906</v>
      </c>
      <c r="H18" s="32"/>
      <c r="I18">
        <f t="shared" ca="1" si="0"/>
        <v>3.8072912397484442E-3</v>
      </c>
    </row>
    <row r="19" spans="1:9" x14ac:dyDescent="0.35">
      <c r="A19" s="36" t="s">
        <v>193</v>
      </c>
      <c r="B19" s="44">
        <v>9.6373500127810985E-5</v>
      </c>
      <c r="C19" s="45">
        <v>99316.734375</v>
      </c>
      <c r="D19" s="45">
        <v>9.5715017318725586</v>
      </c>
      <c r="E19" s="45">
        <v>99311.953125</v>
      </c>
      <c r="F19" s="45">
        <v>7017942</v>
      </c>
      <c r="G19" s="49">
        <v>70.6622314453125</v>
      </c>
      <c r="H19" s="32"/>
      <c r="I19">
        <f t="shared" ca="1" si="0"/>
        <v>5.574335772642474E-3</v>
      </c>
    </row>
    <row r="20" spans="1:9" x14ac:dyDescent="0.35">
      <c r="A20" s="36" t="s">
        <v>194</v>
      </c>
      <c r="B20" s="44">
        <v>1.1230108793824911E-4</v>
      </c>
      <c r="C20" s="45">
        <v>99307.1640625</v>
      </c>
      <c r="D20" s="45">
        <v>11.152302742004395</v>
      </c>
      <c r="E20" s="45">
        <v>99301.59375</v>
      </c>
      <c r="F20" s="45">
        <v>6918630.5</v>
      </c>
      <c r="G20" s="49">
        <v>69.668998718261719</v>
      </c>
      <c r="H20" s="32"/>
      <c r="I20">
        <f t="shared" ca="1" si="0"/>
        <v>7.8345645370708952E-3</v>
      </c>
    </row>
    <row r="21" spans="1:9" x14ac:dyDescent="0.35">
      <c r="A21" s="36" t="s">
        <v>195</v>
      </c>
      <c r="B21" s="44">
        <v>1.3865658547729254E-4</v>
      </c>
      <c r="C21" s="45">
        <v>99296.015625</v>
      </c>
      <c r="D21" s="45">
        <v>13.768046379089355</v>
      </c>
      <c r="E21" s="45">
        <v>99289.1328125</v>
      </c>
      <c r="F21" s="45">
        <v>6819328.5</v>
      </c>
      <c r="G21" s="49">
        <v>68.6767578125</v>
      </c>
      <c r="H21" s="32"/>
      <c r="I21">
        <f t="shared" ca="1" si="0"/>
        <v>1.1637144311517425E-2</v>
      </c>
    </row>
    <row r="22" spans="1:9" x14ac:dyDescent="0.35">
      <c r="A22" s="36" t="s">
        <v>196</v>
      </c>
      <c r="B22" s="44">
        <v>1.7314344586338848E-4</v>
      </c>
      <c r="C22" s="45">
        <v>99282.25</v>
      </c>
      <c r="D22" s="45">
        <v>17.190071105957031</v>
      </c>
      <c r="E22" s="45">
        <v>99273.65625</v>
      </c>
      <c r="F22" s="45">
        <v>6720039.5</v>
      </c>
      <c r="G22" s="49">
        <v>67.686210632324219</v>
      </c>
      <c r="H22" s="32"/>
      <c r="I22">
        <f t="shared" ca="1" si="0"/>
        <v>1.8879372462881176E-2</v>
      </c>
    </row>
    <row r="23" spans="1:9" x14ac:dyDescent="0.35">
      <c r="A23" s="36" t="s">
        <v>197</v>
      </c>
      <c r="B23" s="44">
        <v>2.1185516379773617E-4</v>
      </c>
      <c r="C23" s="45">
        <v>99265.0625</v>
      </c>
      <c r="D23" s="45">
        <v>21.029815673828125</v>
      </c>
      <c r="E23" s="45">
        <v>99254.546875</v>
      </c>
      <c r="F23" s="45">
        <v>6620766</v>
      </c>
      <c r="G23" s="49">
        <v>66.697845458984375</v>
      </c>
      <c r="H23" s="32"/>
      <c r="I23">
        <f t="shared" ca="1" si="0"/>
        <v>3.1097937020496888E-2</v>
      </c>
    </row>
    <row r="24" spans="1:9" x14ac:dyDescent="0.35">
      <c r="A24" s="36" t="s">
        <v>198</v>
      </c>
      <c r="B24" s="44">
        <v>2.5168954744003713E-4</v>
      </c>
      <c r="C24" s="45">
        <v>99244.03125</v>
      </c>
      <c r="D24" s="45">
        <v>24.97868537902832</v>
      </c>
      <c r="E24" s="45">
        <v>99231.546875</v>
      </c>
      <c r="F24" s="45">
        <v>6521511.5</v>
      </c>
      <c r="G24" s="49">
        <v>65.711875915527344</v>
      </c>
      <c r="I24">
        <f t="shared" ca="1" si="0"/>
        <v>5.4235953391953001E-2</v>
      </c>
    </row>
    <row r="25" spans="1:9" x14ac:dyDescent="0.35">
      <c r="A25" s="36" t="s">
        <v>199</v>
      </c>
      <c r="B25" s="44">
        <v>2.9171415371820331E-4</v>
      </c>
      <c r="C25" s="45">
        <v>99219.0546875</v>
      </c>
      <c r="D25" s="45">
        <v>28.943603515625</v>
      </c>
      <c r="E25" s="45">
        <v>99204.578125</v>
      </c>
      <c r="F25" s="45">
        <v>6422280</v>
      </c>
      <c r="G25" s="49">
        <v>64.728294372558594</v>
      </c>
      <c r="I25">
        <f t="shared" ca="1" si="0"/>
        <v>9.7006407710890488E-2</v>
      </c>
    </row>
    <row r="26" spans="1:9" x14ac:dyDescent="0.35">
      <c r="A26" s="36" t="s">
        <v>200</v>
      </c>
      <c r="B26" s="44">
        <v>3.2961482065729797E-4</v>
      </c>
      <c r="C26" s="45">
        <v>99190.109375</v>
      </c>
      <c r="D26" s="45">
        <v>32.694530487060547</v>
      </c>
      <c r="E26" s="45">
        <v>99173.765625</v>
      </c>
      <c r="F26" s="45">
        <v>6323075</v>
      </c>
      <c r="G26" s="49">
        <v>63.747032165527344</v>
      </c>
      <c r="I26">
        <f t="shared" ca="1" si="0"/>
        <v>0.1711029398337226</v>
      </c>
    </row>
    <row r="27" spans="1:9" x14ac:dyDescent="0.35">
      <c r="A27" s="36" t="s">
        <v>201</v>
      </c>
      <c r="B27" s="44">
        <v>3.6501386784948409E-4</v>
      </c>
      <c r="C27" s="45">
        <v>99157.4140625</v>
      </c>
      <c r="D27" s="45">
        <v>36.193832397460938</v>
      </c>
      <c r="E27" s="45">
        <v>99139.3125</v>
      </c>
      <c r="F27" s="45">
        <v>6223901.5</v>
      </c>
      <c r="G27" s="49">
        <v>62.767887115478516</v>
      </c>
      <c r="I27">
        <f t="shared" ca="1" si="0"/>
        <v>0.28182121381568465</v>
      </c>
    </row>
    <row r="28" spans="1:9" x14ac:dyDescent="0.35">
      <c r="A28" s="36" t="s">
        <v>202</v>
      </c>
      <c r="B28" s="44">
        <v>4.0118748438544571E-4</v>
      </c>
      <c r="C28" s="45">
        <v>99121.21875</v>
      </c>
      <c r="D28" s="45">
        <v>39.766193389892578</v>
      </c>
      <c r="E28" s="45">
        <v>99101.3359375</v>
      </c>
      <c r="F28" s="45">
        <v>6124762</v>
      </c>
      <c r="G28" s="49">
        <v>61.790622711181641</v>
      </c>
      <c r="I28">
        <f t="shared" ca="1" si="0"/>
        <v>0.43776253708494484</v>
      </c>
    </row>
    <row r="29" spans="1:9" x14ac:dyDescent="0.35">
      <c r="A29" s="36" t="s">
        <v>203</v>
      </c>
      <c r="B29" s="44">
        <v>4.3719043605960906E-4</v>
      </c>
      <c r="C29" s="45">
        <v>99081.453125</v>
      </c>
      <c r="D29" s="45">
        <v>43.317462921142578</v>
      </c>
      <c r="E29" s="45">
        <v>99059.796875</v>
      </c>
      <c r="F29" s="45">
        <v>6025661</v>
      </c>
      <c r="G29" s="49">
        <v>60.815227508544922</v>
      </c>
    </row>
    <row r="30" spans="1:9" x14ac:dyDescent="0.35">
      <c r="A30" s="36" t="s">
        <v>204</v>
      </c>
      <c r="B30" s="44">
        <v>4.6881672460585833E-4</v>
      </c>
      <c r="C30" s="45">
        <v>99038.1328125</v>
      </c>
      <c r="D30" s="45">
        <v>46.430732727050781</v>
      </c>
      <c r="E30" s="45">
        <v>99014.921875</v>
      </c>
      <c r="F30" s="45">
        <v>5926601</v>
      </c>
      <c r="G30" s="49">
        <v>59.841606140136719</v>
      </c>
    </row>
    <row r="31" spans="1:9" x14ac:dyDescent="0.35">
      <c r="A31" s="36" t="s">
        <v>205</v>
      </c>
      <c r="B31" s="44">
        <v>4.9552496057003736E-4</v>
      </c>
      <c r="C31" s="45">
        <v>98991.703125</v>
      </c>
      <c r="D31" s="45">
        <v>49.052860260009766</v>
      </c>
      <c r="E31" s="45">
        <v>98967.171875</v>
      </c>
      <c r="F31" s="45">
        <v>5827586</v>
      </c>
      <c r="G31" s="49">
        <v>58.869438171386719</v>
      </c>
    </row>
    <row r="32" spans="1:9" x14ac:dyDescent="0.35">
      <c r="A32" s="36" t="s">
        <v>206</v>
      </c>
      <c r="B32" s="44">
        <v>5.1969412015751004E-4</v>
      </c>
      <c r="C32" s="45">
        <v>98942.6484375</v>
      </c>
      <c r="D32" s="45">
        <v>51.419914245605469</v>
      </c>
      <c r="E32" s="45">
        <v>98916.9375</v>
      </c>
      <c r="F32" s="45">
        <v>5728619</v>
      </c>
      <c r="G32" s="49">
        <v>57.898380279541016</v>
      </c>
    </row>
    <row r="33" spans="1:7" x14ac:dyDescent="0.35">
      <c r="A33" s="36" t="s">
        <v>207</v>
      </c>
      <c r="B33" s="44">
        <v>5.4306915262714028E-4</v>
      </c>
      <c r="C33" s="45">
        <v>98891.2265625</v>
      </c>
      <c r="D33" s="45">
        <v>53.70477294921875</v>
      </c>
      <c r="E33" s="45">
        <v>98864.375</v>
      </c>
      <c r="F33" s="45">
        <v>5629702</v>
      </c>
      <c r="G33" s="49">
        <v>56.928226470947266</v>
      </c>
    </row>
    <row r="34" spans="1:7" x14ac:dyDescent="0.35">
      <c r="A34" s="36" t="s">
        <v>208</v>
      </c>
      <c r="B34" s="44">
        <v>5.69261668715626E-4</v>
      </c>
      <c r="C34" s="45">
        <v>98837.5234375</v>
      </c>
      <c r="D34" s="45">
        <v>56.264411926269531</v>
      </c>
      <c r="E34" s="45">
        <v>98809.390625</v>
      </c>
      <c r="F34" s="45">
        <v>5530837.5</v>
      </c>
      <c r="G34" s="49">
        <v>55.958885192871094</v>
      </c>
    </row>
    <row r="35" spans="1:7" x14ac:dyDescent="0.35">
      <c r="A35" s="36" t="s">
        <v>209</v>
      </c>
      <c r="B35" s="44">
        <v>6.0136336833238602E-4</v>
      </c>
      <c r="C35" s="45">
        <v>98781.2578125</v>
      </c>
      <c r="D35" s="45">
        <v>59.403430938720703</v>
      </c>
      <c r="E35" s="45">
        <v>98751.5546875</v>
      </c>
      <c r="F35" s="45">
        <v>5432028</v>
      </c>
      <c r="G35" s="49">
        <v>54.990470886230469</v>
      </c>
    </row>
    <row r="36" spans="1:7" x14ac:dyDescent="0.35">
      <c r="A36" s="36" t="s">
        <v>210</v>
      </c>
      <c r="B36" s="44">
        <v>6.4142985502257943E-4</v>
      </c>
      <c r="C36" s="45">
        <v>98721.8515625</v>
      </c>
      <c r="D36" s="45">
        <v>63.323143005371094</v>
      </c>
      <c r="E36" s="45">
        <v>98690.1875</v>
      </c>
      <c r="F36" s="45">
        <v>5333276.5</v>
      </c>
      <c r="G36" s="49">
        <v>54.023262023925781</v>
      </c>
    </row>
    <row r="37" spans="1:7" x14ac:dyDescent="0.35">
      <c r="A37" s="36" t="s">
        <v>211</v>
      </c>
      <c r="B37" s="44">
        <v>6.8763707531616092E-4</v>
      </c>
      <c r="C37" s="45">
        <v>98658.53125</v>
      </c>
      <c r="D37" s="45">
        <v>67.841262817382813</v>
      </c>
      <c r="E37" s="45">
        <v>98624.609375</v>
      </c>
      <c r="F37" s="45">
        <v>5234586.5</v>
      </c>
      <c r="G37" s="49">
        <v>53.0576171875</v>
      </c>
    </row>
    <row r="38" spans="1:7" x14ac:dyDescent="0.35">
      <c r="A38" s="36" t="s">
        <v>212</v>
      </c>
      <c r="B38" s="44">
        <v>7.3941756272688508E-4</v>
      </c>
      <c r="C38" s="45">
        <v>98590.6875</v>
      </c>
      <c r="D38" s="45">
        <v>72.899688720703125</v>
      </c>
      <c r="E38" s="45">
        <v>98554.234375</v>
      </c>
      <c r="F38" s="45">
        <v>5135962</v>
      </c>
      <c r="G38" s="49">
        <v>52.093784332275391</v>
      </c>
    </row>
    <row r="39" spans="1:7" x14ac:dyDescent="0.35">
      <c r="A39" s="36" t="s">
        <v>213</v>
      </c>
      <c r="B39" s="44">
        <v>7.920367643237114E-4</v>
      </c>
      <c r="C39" s="45">
        <v>98517.7890625</v>
      </c>
      <c r="D39" s="45">
        <v>78.029708862304688</v>
      </c>
      <c r="E39" s="45">
        <v>98478.7734375</v>
      </c>
      <c r="F39" s="45">
        <v>5037407.5</v>
      </c>
      <c r="G39" s="49">
        <v>51.1319580078125</v>
      </c>
    </row>
    <row r="40" spans="1:7" x14ac:dyDescent="0.35">
      <c r="A40" s="36" t="s">
        <v>214</v>
      </c>
      <c r="B40" s="44">
        <v>8.4085157141089439E-4</v>
      </c>
      <c r="C40" s="45">
        <v>98439.7578125</v>
      </c>
      <c r="D40" s="45">
        <v>82.773223876953125</v>
      </c>
      <c r="E40" s="45">
        <v>98398.375</v>
      </c>
      <c r="F40" s="45">
        <v>4938929</v>
      </c>
      <c r="G40" s="49">
        <v>50.172096252441406</v>
      </c>
    </row>
    <row r="41" spans="1:7" x14ac:dyDescent="0.35">
      <c r="A41" s="36" t="s">
        <v>215</v>
      </c>
      <c r="B41" s="44">
        <v>8.835087064653635E-4</v>
      </c>
      <c r="C41" s="45">
        <v>98356.984375</v>
      </c>
      <c r="D41" s="45">
        <v>86.899253845214844</v>
      </c>
      <c r="E41" s="45">
        <v>98313.53125</v>
      </c>
      <c r="F41" s="45">
        <v>4840530.5</v>
      </c>
      <c r="G41" s="49">
        <v>49.213897705078125</v>
      </c>
    </row>
    <row r="42" spans="1:7" x14ac:dyDescent="0.35">
      <c r="A42" s="36" t="s">
        <v>216</v>
      </c>
      <c r="B42" s="44">
        <v>9.2399993445724249E-4</v>
      </c>
      <c r="C42" s="45">
        <v>98270.0859375</v>
      </c>
      <c r="D42" s="45">
        <v>90.801551818847656</v>
      </c>
      <c r="E42" s="45">
        <v>98224.6875</v>
      </c>
      <c r="F42" s="45">
        <v>4742217</v>
      </c>
      <c r="G42" s="49">
        <v>48.256973266601563</v>
      </c>
    </row>
    <row r="43" spans="1:7" x14ac:dyDescent="0.35">
      <c r="A43" s="36" t="s">
        <v>217</v>
      </c>
      <c r="B43" s="44">
        <v>9.702379466034472E-4</v>
      </c>
      <c r="C43" s="45">
        <v>98179.28125</v>
      </c>
      <c r="D43" s="45">
        <v>95.25726318359375</v>
      </c>
      <c r="E43" s="45">
        <v>98131.65625</v>
      </c>
      <c r="F43" s="45">
        <v>4643992</v>
      </c>
      <c r="G43" s="49">
        <v>47.301139831542969</v>
      </c>
    </row>
    <row r="44" spans="1:7" x14ac:dyDescent="0.35">
      <c r="A44" s="36" t="s">
        <v>218</v>
      </c>
      <c r="B44" s="44">
        <v>1.0268209734931588E-3</v>
      </c>
      <c r="C44" s="45">
        <v>98084.0234375</v>
      </c>
      <c r="D44" s="45">
        <v>100.71472930908203</v>
      </c>
      <c r="E44" s="45">
        <v>98033.671875</v>
      </c>
      <c r="F44" s="45">
        <v>4545860.5</v>
      </c>
      <c r="G44" s="49">
        <v>46.346595764160156</v>
      </c>
    </row>
    <row r="45" spans="1:7" x14ac:dyDescent="0.35">
      <c r="A45" s="36" t="s">
        <v>219</v>
      </c>
      <c r="B45" s="44">
        <v>1.0917994659394026E-3</v>
      </c>
      <c r="C45" s="45">
        <v>97983.3125</v>
      </c>
      <c r="D45" s="45">
        <v>106.97812652587891</v>
      </c>
      <c r="E45" s="45">
        <v>97929.828125</v>
      </c>
      <c r="F45" s="45">
        <v>4447827</v>
      </c>
      <c r="G45" s="49">
        <v>45.393718719482422</v>
      </c>
    </row>
    <row r="46" spans="1:7" x14ac:dyDescent="0.35">
      <c r="A46" s="36" t="s">
        <v>220</v>
      </c>
      <c r="B46" s="44">
        <v>1.1659590527415276E-3</v>
      </c>
      <c r="C46" s="45">
        <v>97876.3359375</v>
      </c>
      <c r="D46" s="45">
        <v>114.11979675292969</v>
      </c>
      <c r="E46" s="45">
        <v>97819.28125</v>
      </c>
      <c r="F46" s="45">
        <v>4349897</v>
      </c>
      <c r="G46" s="49">
        <v>44.442787170410156</v>
      </c>
    </row>
    <row r="47" spans="1:7" x14ac:dyDescent="0.35">
      <c r="A47" s="36" t="s">
        <v>221</v>
      </c>
      <c r="B47" s="44">
        <v>1.2499189469963312E-3</v>
      </c>
      <c r="C47" s="45">
        <v>97762.21875</v>
      </c>
      <c r="D47" s="45">
        <v>122.19484710693359</v>
      </c>
      <c r="E47" s="45">
        <v>97701.125</v>
      </c>
      <c r="F47" s="45">
        <v>4252078</v>
      </c>
      <c r="G47" s="49">
        <v>43.494083404541016</v>
      </c>
    </row>
    <row r="48" spans="1:7" x14ac:dyDescent="0.35">
      <c r="A48" s="36" t="s">
        <v>222</v>
      </c>
      <c r="B48" s="44">
        <v>1.3473561266437173E-3</v>
      </c>
      <c r="C48" s="45">
        <v>97640.0234375</v>
      </c>
      <c r="D48" s="45">
        <v>131.55587768554688</v>
      </c>
      <c r="E48" s="45">
        <v>97574.25</v>
      </c>
      <c r="F48" s="45">
        <v>4154376.75</v>
      </c>
      <c r="G48" s="49">
        <v>42.547885894775391</v>
      </c>
    </row>
    <row r="49" spans="1:7" x14ac:dyDescent="0.35">
      <c r="A49" s="36" t="s">
        <v>223</v>
      </c>
      <c r="B49" s="44">
        <v>1.4577767578884959E-3</v>
      </c>
      <c r="C49" s="45">
        <v>97508.46875</v>
      </c>
      <c r="D49" s="45">
        <v>142.14558410644531</v>
      </c>
      <c r="E49" s="45">
        <v>97437.390625</v>
      </c>
      <c r="F49" s="45">
        <v>4056802.5</v>
      </c>
      <c r="G49" s="49">
        <v>41.604618072509766</v>
      </c>
    </row>
    <row r="50" spans="1:7" x14ac:dyDescent="0.35">
      <c r="A50" s="36" t="s">
        <v>224</v>
      </c>
      <c r="B50" s="44">
        <v>1.5775810461491346E-3</v>
      </c>
      <c r="C50" s="45">
        <v>97366.3203125</v>
      </c>
      <c r="D50" s="45">
        <v>153.60325622558594</v>
      </c>
      <c r="E50" s="45">
        <v>97289.515625</v>
      </c>
      <c r="F50" s="45">
        <v>3959365</v>
      </c>
      <c r="G50" s="49">
        <v>40.664627075195313</v>
      </c>
    </row>
    <row r="51" spans="1:7" x14ac:dyDescent="0.35">
      <c r="A51" s="36" t="s">
        <v>225</v>
      </c>
      <c r="B51" s="44">
        <v>1.7066115979105234E-3</v>
      </c>
      <c r="C51" s="45">
        <v>97212.71875</v>
      </c>
      <c r="D51" s="45">
        <v>165.90435791015625</v>
      </c>
      <c r="E51" s="45">
        <v>97129.765625</v>
      </c>
      <c r="F51" s="45">
        <v>3862075.5</v>
      </c>
      <c r="G51" s="49">
        <v>39.72808837890625</v>
      </c>
    </row>
    <row r="52" spans="1:7" x14ac:dyDescent="0.35">
      <c r="A52" s="36" t="s">
        <v>226</v>
      </c>
      <c r="B52" s="44">
        <v>1.8489161739125848E-3</v>
      </c>
      <c r="C52" s="45">
        <v>97046.8125</v>
      </c>
      <c r="D52" s="45">
        <v>179.43142700195313</v>
      </c>
      <c r="E52" s="45">
        <v>96957.09375</v>
      </c>
      <c r="F52" s="45">
        <v>3764945.75</v>
      </c>
      <c r="G52" s="49">
        <v>38.795150756835938</v>
      </c>
    </row>
    <row r="53" spans="1:7" x14ac:dyDescent="0.35">
      <c r="A53" s="36" t="s">
        <v>227</v>
      </c>
      <c r="B53" s="44">
        <v>2.0004075486212969E-3</v>
      </c>
      <c r="C53" s="45">
        <v>96867.3828125</v>
      </c>
      <c r="D53" s="45">
        <v>193.77424621582031</v>
      </c>
      <c r="E53" s="45">
        <v>96770.5</v>
      </c>
      <c r="F53" s="45">
        <v>3667988.75</v>
      </c>
      <c r="G53" s="49">
        <v>37.8660888671875</v>
      </c>
    </row>
    <row r="54" spans="1:7" x14ac:dyDescent="0.35">
      <c r="A54" s="36" t="s">
        <v>228</v>
      </c>
      <c r="B54" s="44">
        <v>2.1731862798333168E-3</v>
      </c>
      <c r="C54" s="45">
        <v>96673.609375</v>
      </c>
      <c r="D54" s="45">
        <v>210.08976745605469</v>
      </c>
      <c r="E54" s="45">
        <v>96568.5625</v>
      </c>
      <c r="F54" s="45">
        <v>3571218.25</v>
      </c>
      <c r="G54" s="49">
        <v>36.940982818603516</v>
      </c>
    </row>
    <row r="55" spans="1:7" x14ac:dyDescent="0.35">
      <c r="A55" s="36" t="s">
        <v>229</v>
      </c>
      <c r="B55" s="44">
        <v>2.3837280459702015E-3</v>
      </c>
      <c r="C55" s="45">
        <v>96463.5234375</v>
      </c>
      <c r="D55" s="45">
        <v>229.94281005859375</v>
      </c>
      <c r="E55" s="45">
        <v>96348.546875</v>
      </c>
      <c r="F55" s="45">
        <v>3474649.5</v>
      </c>
      <c r="G55" s="49">
        <v>36.020347595214844</v>
      </c>
    </row>
    <row r="56" spans="1:7" x14ac:dyDescent="0.35">
      <c r="A56" s="36" t="s">
        <v>230</v>
      </c>
      <c r="B56" s="44">
        <v>2.635568380355835E-3</v>
      </c>
      <c r="C56" s="45">
        <v>96233.578125</v>
      </c>
      <c r="D56" s="45">
        <v>253.63017272949219</v>
      </c>
      <c r="E56" s="45">
        <v>96106.765625</v>
      </c>
      <c r="F56" s="45">
        <v>3378301</v>
      </c>
      <c r="G56" s="49">
        <v>35.105220794677734</v>
      </c>
    </row>
    <row r="57" spans="1:7" x14ac:dyDescent="0.35">
      <c r="A57" s="36" t="s">
        <v>231</v>
      </c>
      <c r="B57" s="44">
        <v>2.9147749301046133E-3</v>
      </c>
      <c r="C57" s="45">
        <v>95979.9453125</v>
      </c>
      <c r="D57" s="45">
        <v>279.75994873046875</v>
      </c>
      <c r="E57" s="45">
        <v>95840.0625</v>
      </c>
      <c r="F57" s="45">
        <v>3282194.25</v>
      </c>
      <c r="G57" s="49">
        <v>34.196666717529297</v>
      </c>
    </row>
    <row r="58" spans="1:7" x14ac:dyDescent="0.35">
      <c r="A58" s="36" t="s">
        <v>232</v>
      </c>
      <c r="B58" s="44">
        <v>3.1990974675863981E-3</v>
      </c>
      <c r="C58" s="45">
        <v>95700.1875</v>
      </c>
      <c r="D58" s="45">
        <v>306.15423583984375</v>
      </c>
      <c r="E58" s="45">
        <v>95547.109375</v>
      </c>
      <c r="F58" s="45">
        <v>3186354.25</v>
      </c>
      <c r="G58" s="49">
        <v>33.295173645019531</v>
      </c>
    </row>
    <row r="59" spans="1:7" x14ac:dyDescent="0.35">
      <c r="A59" s="36" t="s">
        <v>233</v>
      </c>
      <c r="B59" s="44">
        <v>3.4838016144931316E-3</v>
      </c>
      <c r="C59" s="45">
        <v>95394.03125</v>
      </c>
      <c r="D59" s="45">
        <v>332.33389282226563</v>
      </c>
      <c r="E59" s="45">
        <v>95227.859375</v>
      </c>
      <c r="F59" s="45">
        <v>3090807</v>
      </c>
      <c r="G59" s="49">
        <v>32.400424957275391</v>
      </c>
    </row>
    <row r="60" spans="1:7" x14ac:dyDescent="0.35">
      <c r="A60" s="36" t="s">
        <v>234</v>
      </c>
      <c r="B60" s="44">
        <v>3.7829214707016945E-3</v>
      </c>
      <c r="C60" s="45">
        <v>95061.6953125</v>
      </c>
      <c r="D60" s="45">
        <v>359.61093139648438</v>
      </c>
      <c r="E60" s="45">
        <v>94881.890625</v>
      </c>
      <c r="F60" s="45">
        <v>2995579.25</v>
      </c>
      <c r="G60" s="49">
        <v>31.511947631835938</v>
      </c>
    </row>
    <row r="61" spans="1:7" x14ac:dyDescent="0.35">
      <c r="A61" s="36" t="s">
        <v>235</v>
      </c>
      <c r="B61" s="44">
        <v>4.1025928221642971E-3</v>
      </c>
      <c r="C61" s="45">
        <v>94702.0859375</v>
      </c>
      <c r="D61" s="45">
        <v>388.52410888671875</v>
      </c>
      <c r="E61" s="45">
        <v>94507.828125</v>
      </c>
      <c r="F61" s="45">
        <v>2900697.25</v>
      </c>
      <c r="G61" s="49">
        <v>30.629707336425781</v>
      </c>
    </row>
    <row r="62" spans="1:7" x14ac:dyDescent="0.35">
      <c r="A62" s="36" t="s">
        <v>236</v>
      </c>
      <c r="B62" s="44">
        <v>4.4432207942008972E-3</v>
      </c>
      <c r="C62" s="45">
        <v>94313.5625</v>
      </c>
      <c r="D62" s="45">
        <v>419.05596923828125</v>
      </c>
      <c r="E62" s="45">
        <v>94104.03125</v>
      </c>
      <c r="F62" s="45">
        <v>2806189.5</v>
      </c>
      <c r="G62" s="49">
        <v>29.753828048706055</v>
      </c>
    </row>
    <row r="63" spans="1:7" x14ac:dyDescent="0.35">
      <c r="A63" s="36" t="s">
        <v>237</v>
      </c>
      <c r="B63" s="44">
        <v>4.8084729351103306E-3</v>
      </c>
      <c r="C63" s="45">
        <v>93894.5078125</v>
      </c>
      <c r="D63" s="45">
        <v>451.48919677734375</v>
      </c>
      <c r="E63" s="45">
        <v>93668.765625</v>
      </c>
      <c r="F63" s="45">
        <v>2712085.5</v>
      </c>
      <c r="G63" s="49">
        <v>28.884389877319336</v>
      </c>
    </row>
    <row r="64" spans="1:7" x14ac:dyDescent="0.35">
      <c r="A64" s="36" t="s">
        <v>238</v>
      </c>
      <c r="B64" s="44">
        <v>5.1852082833647728E-3</v>
      </c>
      <c r="C64" s="45">
        <v>93443.015625</v>
      </c>
      <c r="D64" s="45">
        <v>484.521484375</v>
      </c>
      <c r="E64" s="45">
        <v>93200.75</v>
      </c>
      <c r="F64" s="45">
        <v>2618416.75</v>
      </c>
      <c r="G64" s="49">
        <v>28.021535873413086</v>
      </c>
    </row>
    <row r="65" spans="1:7" x14ac:dyDescent="0.35">
      <c r="A65" s="36" t="s">
        <v>239</v>
      </c>
      <c r="B65" s="44">
        <v>5.5619226768612862E-3</v>
      </c>
      <c r="C65" s="45">
        <v>92958.4921875</v>
      </c>
      <c r="D65" s="45">
        <v>517.0279541015625</v>
      </c>
      <c r="E65" s="45">
        <v>92699.9765625</v>
      </c>
      <c r="F65" s="45">
        <v>2525216</v>
      </c>
      <c r="G65" s="49">
        <v>27.164983749389648</v>
      </c>
    </row>
    <row r="66" spans="1:7" x14ac:dyDescent="0.35">
      <c r="A66" s="36" t="s">
        <v>240</v>
      </c>
      <c r="B66" s="44">
        <v>5.9360498562455177E-3</v>
      </c>
      <c r="C66" s="45">
        <v>92441.4609375</v>
      </c>
      <c r="D66" s="45">
        <v>548.73712158203125</v>
      </c>
      <c r="E66" s="45">
        <v>92167.09375</v>
      </c>
      <c r="F66" s="45">
        <v>2432516</v>
      </c>
      <c r="G66" s="49">
        <v>26.314123153686523</v>
      </c>
    </row>
    <row r="67" spans="1:7" x14ac:dyDescent="0.35">
      <c r="A67" s="36" t="s">
        <v>241</v>
      </c>
      <c r="B67" s="44">
        <v>6.322918925434351E-3</v>
      </c>
      <c r="C67" s="45">
        <v>91892.7265625</v>
      </c>
      <c r="D67" s="45">
        <v>581.0302734375</v>
      </c>
      <c r="E67" s="45">
        <v>91602.2109375</v>
      </c>
      <c r="F67" s="45">
        <v>2340349</v>
      </c>
      <c r="G67" s="49">
        <v>25.468273162841797</v>
      </c>
    </row>
    <row r="68" spans="1:7" x14ac:dyDescent="0.35">
      <c r="A68" s="36" t="s">
        <v>242</v>
      </c>
      <c r="B68" s="44">
        <v>6.7394129000604153E-3</v>
      </c>
      <c r="C68" s="45">
        <v>91311.6953125</v>
      </c>
      <c r="D68" s="45">
        <v>615.38720703125</v>
      </c>
      <c r="E68" s="45">
        <v>91004</v>
      </c>
      <c r="F68" s="45">
        <v>2248746.75</v>
      </c>
      <c r="G68" s="49">
        <v>24.62714958190918</v>
      </c>
    </row>
    <row r="69" spans="1:7" x14ac:dyDescent="0.35">
      <c r="A69" s="36" t="s">
        <v>243</v>
      </c>
      <c r="B69" s="44">
        <v>7.2082318365573883E-3</v>
      </c>
      <c r="C69" s="45">
        <v>90696.3046875</v>
      </c>
      <c r="D69" s="45">
        <v>653.760009765625</v>
      </c>
      <c r="E69" s="45">
        <v>90369.421875</v>
      </c>
      <c r="F69" s="45">
        <v>2157742.75</v>
      </c>
      <c r="G69" s="49">
        <v>23.790855407714844</v>
      </c>
    </row>
    <row r="70" spans="1:7" x14ac:dyDescent="0.35">
      <c r="A70" s="36" t="s">
        <v>244</v>
      </c>
      <c r="B70" s="44">
        <v>7.7421884052455425E-3</v>
      </c>
      <c r="C70" s="45">
        <v>90042.546875</v>
      </c>
      <c r="D70" s="45">
        <v>697.1263427734375</v>
      </c>
      <c r="E70" s="45">
        <v>89693.984375</v>
      </c>
      <c r="F70" s="45">
        <v>2067373.25</v>
      </c>
      <c r="G70" s="49">
        <v>22.959959030151367</v>
      </c>
    </row>
    <row r="71" spans="1:7" x14ac:dyDescent="0.35">
      <c r="A71" s="36" t="s">
        <v>245</v>
      </c>
      <c r="B71" s="44">
        <v>8.3493553102016449E-3</v>
      </c>
      <c r="C71" s="45">
        <v>89345.421875</v>
      </c>
      <c r="D71" s="45">
        <v>745.9766845703125</v>
      </c>
      <c r="E71" s="45">
        <v>88972.4375</v>
      </c>
      <c r="F71" s="45">
        <v>1977679.25</v>
      </c>
      <c r="G71" s="49">
        <v>22.135204315185547</v>
      </c>
    </row>
    <row r="72" spans="1:7" x14ac:dyDescent="0.35">
      <c r="A72" s="36" t="s">
        <v>246</v>
      </c>
      <c r="B72" s="44">
        <v>9.0238861739635468E-3</v>
      </c>
      <c r="C72" s="45">
        <v>88599.4453125</v>
      </c>
      <c r="D72" s="45">
        <v>799.51129150390625</v>
      </c>
      <c r="E72" s="45">
        <v>88199.6875</v>
      </c>
      <c r="F72" s="45">
        <v>1888706.875</v>
      </c>
      <c r="G72" s="49">
        <v>21.317367553710938</v>
      </c>
    </row>
    <row r="73" spans="1:7" x14ac:dyDescent="0.35">
      <c r="A73" s="36" t="s">
        <v>247</v>
      </c>
      <c r="B73" s="44">
        <v>9.7542842850089073E-3</v>
      </c>
      <c r="C73" s="45">
        <v>87799.9375</v>
      </c>
      <c r="D73" s="45">
        <v>856.425537109375</v>
      </c>
      <c r="E73" s="45">
        <v>87371.7265625</v>
      </c>
      <c r="F73" s="45">
        <v>1800507.125</v>
      </c>
      <c r="G73" s="49">
        <v>20.506929397583008</v>
      </c>
    </row>
    <row r="74" spans="1:7" x14ac:dyDescent="0.35">
      <c r="A74" s="36" t="s">
        <v>248</v>
      </c>
      <c r="B74" s="44">
        <v>1.0550455190241337E-2</v>
      </c>
      <c r="C74" s="45">
        <v>86943.515625</v>
      </c>
      <c r="D74" s="45">
        <v>917.29364013671875</v>
      </c>
      <c r="E74" s="45">
        <v>86484.8671875</v>
      </c>
      <c r="F74" s="45">
        <v>1713135.5</v>
      </c>
      <c r="G74" s="49">
        <v>19.704006195068359</v>
      </c>
    </row>
    <row r="75" spans="1:7" x14ac:dyDescent="0.35">
      <c r="A75" s="36" t="s">
        <v>249</v>
      </c>
      <c r="B75" s="44">
        <v>1.1451704427599907E-2</v>
      </c>
      <c r="C75" s="45">
        <v>86026.21875</v>
      </c>
      <c r="D75" s="45">
        <v>985.1468505859375</v>
      </c>
      <c r="E75" s="45">
        <v>85533.640625</v>
      </c>
      <c r="F75" s="45">
        <v>1626650.625</v>
      </c>
      <c r="G75" s="49">
        <v>18.908777236938477</v>
      </c>
    </row>
    <row r="76" spans="1:7" x14ac:dyDescent="0.35">
      <c r="A76" s="36" t="s">
        <v>250</v>
      </c>
      <c r="B76" s="44">
        <v>1.2488788925111294E-2</v>
      </c>
      <c r="C76" s="45">
        <v>85041.0703125</v>
      </c>
      <c r="D76" s="45">
        <v>1062.0599365234375</v>
      </c>
      <c r="E76" s="45">
        <v>84510.0390625</v>
      </c>
      <c r="F76" s="45">
        <v>1541117</v>
      </c>
      <c r="G76" s="49">
        <v>18.122032165527344</v>
      </c>
    </row>
    <row r="77" spans="1:7" x14ac:dyDescent="0.35">
      <c r="A77" s="36" t="s">
        <v>251</v>
      </c>
      <c r="B77" s="44">
        <v>1.3713735155761242E-2</v>
      </c>
      <c r="C77" s="45">
        <v>83979.0078125</v>
      </c>
      <c r="D77" s="45">
        <v>1151.6658935546875</v>
      </c>
      <c r="E77" s="45">
        <v>83403.171875</v>
      </c>
      <c r="F77" s="45">
        <v>1456606.875</v>
      </c>
      <c r="G77" s="49">
        <v>17.344892501831055</v>
      </c>
    </row>
    <row r="78" spans="1:7" x14ac:dyDescent="0.35">
      <c r="A78" s="36" t="s">
        <v>252</v>
      </c>
      <c r="B78" s="44">
        <v>1.5203574672341347E-2</v>
      </c>
      <c r="C78" s="45">
        <v>82827.34375</v>
      </c>
      <c r="D78" s="45">
        <v>1259.271728515625</v>
      </c>
      <c r="E78" s="45">
        <v>82197.703125</v>
      </c>
      <c r="F78" s="45">
        <v>1373203.75</v>
      </c>
      <c r="G78" s="49">
        <v>16.579111099243164</v>
      </c>
    </row>
    <row r="79" spans="1:7" x14ac:dyDescent="0.35">
      <c r="A79" s="36" t="s">
        <v>253</v>
      </c>
      <c r="B79" s="44">
        <v>1.6899881884455681E-2</v>
      </c>
      <c r="C79" s="45">
        <v>81568.0703125</v>
      </c>
      <c r="D79" s="45">
        <v>1378.49072265625</v>
      </c>
      <c r="E79" s="45">
        <v>80878.828125</v>
      </c>
      <c r="F79" s="45">
        <v>1291006</v>
      </c>
      <c r="G79" s="49">
        <v>15.82734489440918</v>
      </c>
    </row>
    <row r="80" spans="1:7" x14ac:dyDescent="0.35">
      <c r="A80" s="36" t="s">
        <v>254</v>
      </c>
      <c r="B80" s="44">
        <v>1.8696330487728119E-2</v>
      </c>
      <c r="C80" s="45">
        <v>80189.578125</v>
      </c>
      <c r="D80" s="45">
        <v>1499.2508544921875</v>
      </c>
      <c r="E80" s="45">
        <v>79439.953125</v>
      </c>
      <c r="F80" s="45">
        <v>1210127.25</v>
      </c>
      <c r="G80" s="49">
        <v>15.090829849243164</v>
      </c>
    </row>
    <row r="81" spans="1:7" x14ac:dyDescent="0.35">
      <c r="A81" s="36" t="s">
        <v>255</v>
      </c>
      <c r="B81" s="44">
        <v>2.0515108481049538E-2</v>
      </c>
      <c r="C81" s="45">
        <v>78690.328125</v>
      </c>
      <c r="D81" s="45">
        <v>1614.340576171875</v>
      </c>
      <c r="E81" s="45">
        <v>77883.15625</v>
      </c>
      <c r="F81" s="45">
        <v>1130687.25</v>
      </c>
      <c r="G81" s="49">
        <v>14.368821144104004</v>
      </c>
    </row>
    <row r="82" spans="1:7" x14ac:dyDescent="0.35">
      <c r="A82" s="36" t="s">
        <v>256</v>
      </c>
      <c r="B82" s="44">
        <v>2.2527717053890228E-2</v>
      </c>
      <c r="C82" s="45">
        <v>77075.984375</v>
      </c>
      <c r="D82" s="45">
        <v>1736.345947265625</v>
      </c>
      <c r="E82" s="45">
        <v>76207.8125</v>
      </c>
      <c r="F82" s="45">
        <v>1052804.125</v>
      </c>
      <c r="G82" s="49">
        <v>13.6593017578125</v>
      </c>
    </row>
    <row r="83" spans="1:7" x14ac:dyDescent="0.35">
      <c r="A83" s="36" t="s">
        <v>257</v>
      </c>
      <c r="B83" s="44">
        <v>2.4779919534921646E-2</v>
      </c>
      <c r="C83" s="45">
        <v>75339.640625</v>
      </c>
      <c r="D83" s="45">
        <v>1866.9102783203125</v>
      </c>
      <c r="E83" s="45">
        <v>74406.1875</v>
      </c>
      <c r="F83" s="45">
        <v>976596.25</v>
      </c>
      <c r="G83" s="49">
        <v>12.962581634521484</v>
      </c>
    </row>
    <row r="84" spans="1:7" x14ac:dyDescent="0.35">
      <c r="A84" s="36" t="s">
        <v>258</v>
      </c>
      <c r="B84" s="44">
        <v>2.7307802811264992E-2</v>
      </c>
      <c r="C84" s="45">
        <v>73472.7265625</v>
      </c>
      <c r="D84" s="45">
        <v>2006.3787841796875</v>
      </c>
      <c r="E84" s="45">
        <v>72469.5390625</v>
      </c>
      <c r="F84" s="45">
        <v>902190.0625</v>
      </c>
      <c r="G84" s="49">
        <v>12.279251098632813</v>
      </c>
    </row>
    <row r="85" spans="1:7" x14ac:dyDescent="0.35">
      <c r="A85" s="36" t="s">
        <v>259</v>
      </c>
      <c r="B85" s="44">
        <v>3.0300024896860123E-2</v>
      </c>
      <c r="C85" s="45">
        <v>71466.3515625</v>
      </c>
      <c r="D85" s="45">
        <v>2165.43212890625</v>
      </c>
      <c r="E85" s="45">
        <v>70383.640625</v>
      </c>
      <c r="F85" s="45">
        <v>829720.5625</v>
      </c>
      <c r="G85" s="49">
        <v>11.609947204589844</v>
      </c>
    </row>
    <row r="86" spans="1:7" x14ac:dyDescent="0.35">
      <c r="A86" s="36" t="s">
        <v>260</v>
      </c>
      <c r="B86" s="44">
        <v>3.3840436488389969E-2</v>
      </c>
      <c r="C86" s="45">
        <v>69300.921875</v>
      </c>
      <c r="D86" s="45">
        <v>2345.17333984375</v>
      </c>
      <c r="E86" s="45">
        <v>68128.3359375</v>
      </c>
      <c r="F86" s="45">
        <v>759336.9375</v>
      </c>
      <c r="G86" s="49">
        <v>10.957097053527832</v>
      </c>
    </row>
    <row r="87" spans="1:7" x14ac:dyDescent="0.35">
      <c r="A87" s="36" t="s">
        <v>261</v>
      </c>
      <c r="B87" s="44">
        <v>3.7843815982341766E-2</v>
      </c>
      <c r="C87" s="45">
        <v>66955.75</v>
      </c>
      <c r="D87" s="45">
        <v>2533.861083984375</v>
      </c>
      <c r="E87" s="45">
        <v>65688.8203125</v>
      </c>
      <c r="F87" s="45">
        <v>691208.5625</v>
      </c>
      <c r="G87" s="49">
        <v>10.323363304138184</v>
      </c>
    </row>
    <row r="88" spans="1:7" x14ac:dyDescent="0.35">
      <c r="A88" s="36" t="s">
        <v>262</v>
      </c>
      <c r="B88" s="44">
        <v>4.2223088443279266E-2</v>
      </c>
      <c r="C88" s="45">
        <v>64421.890625</v>
      </c>
      <c r="D88" s="45">
        <v>2720.091064453125</v>
      </c>
      <c r="E88" s="45">
        <v>63061.84375</v>
      </c>
      <c r="F88" s="45">
        <v>625519.75</v>
      </c>
      <c r="G88" s="49">
        <v>9.7097387313842773</v>
      </c>
    </row>
    <row r="89" spans="1:7" x14ac:dyDescent="0.35">
      <c r="A89" s="36" t="s">
        <v>263</v>
      </c>
      <c r="B89" s="44">
        <v>4.7002255916595459E-2</v>
      </c>
      <c r="C89" s="45">
        <v>61701.80078125</v>
      </c>
      <c r="D89" s="45">
        <v>2900.123779296875</v>
      </c>
      <c r="E89" s="45">
        <v>60251.73828125</v>
      </c>
      <c r="F89" s="45">
        <v>562457.9375</v>
      </c>
      <c r="G89" s="49">
        <v>9.1157455444335938</v>
      </c>
    </row>
    <row r="90" spans="1:7" x14ac:dyDescent="0.35">
      <c r="A90" s="36" t="s">
        <v>264</v>
      </c>
      <c r="B90" s="44">
        <v>5.2739448845386505E-2</v>
      </c>
      <c r="C90" s="45">
        <v>58801.67578125</v>
      </c>
      <c r="D90" s="45">
        <v>3101.16796875</v>
      </c>
      <c r="E90" s="45">
        <v>57251.09375</v>
      </c>
      <c r="F90" s="45">
        <v>502206.1875</v>
      </c>
      <c r="G90" s="49">
        <v>8.5406780242919922</v>
      </c>
    </row>
    <row r="91" spans="1:7" x14ac:dyDescent="0.35">
      <c r="A91" s="36" t="s">
        <v>265</v>
      </c>
      <c r="B91" s="44">
        <v>5.9025958180427551E-2</v>
      </c>
      <c r="C91" s="45">
        <v>55700.5078125</v>
      </c>
      <c r="D91" s="45">
        <v>3287.77587890625</v>
      </c>
      <c r="E91" s="45">
        <v>54056.6171875</v>
      </c>
      <c r="F91" s="45">
        <v>444955.09375</v>
      </c>
      <c r="G91" s="49">
        <v>7.9883489608764648</v>
      </c>
    </row>
    <row r="92" spans="1:7" x14ac:dyDescent="0.35">
      <c r="A92" s="36" t="s">
        <v>266</v>
      </c>
      <c r="B92" s="44">
        <v>6.6099517047405243E-2</v>
      </c>
      <c r="C92" s="45">
        <v>52412.73046875</v>
      </c>
      <c r="D92" s="45">
        <v>3464.4560546875</v>
      </c>
      <c r="E92" s="45">
        <v>50680.5</v>
      </c>
      <c r="F92" s="45">
        <v>390898.46875</v>
      </c>
      <c r="G92" s="49">
        <v>7.4580826759338379</v>
      </c>
    </row>
    <row r="93" spans="1:7" x14ac:dyDescent="0.35">
      <c r="A93" s="36" t="s">
        <v>267</v>
      </c>
      <c r="B93" s="44">
        <v>7.376386970281601E-2</v>
      </c>
      <c r="C93" s="45">
        <v>48948.2734375</v>
      </c>
      <c r="D93" s="45">
        <v>3610.614013671875</v>
      </c>
      <c r="E93" s="45">
        <v>47142.96875</v>
      </c>
      <c r="F93" s="45">
        <v>340217.96875</v>
      </c>
      <c r="G93" s="49">
        <v>6.9505610466003418</v>
      </c>
    </row>
    <row r="94" spans="1:7" x14ac:dyDescent="0.35">
      <c r="A94" s="36" t="s">
        <v>268</v>
      </c>
      <c r="B94" s="44">
        <v>8.3116710186004639E-2</v>
      </c>
      <c r="C94" s="45">
        <v>45337.66015625</v>
      </c>
      <c r="D94" s="45">
        <v>3768.317138671875</v>
      </c>
      <c r="E94" s="45">
        <v>43453.5</v>
      </c>
      <c r="F94" s="45">
        <v>293075</v>
      </c>
      <c r="G94" s="49">
        <v>6.4642724990844727</v>
      </c>
    </row>
    <row r="95" spans="1:7" x14ac:dyDescent="0.35">
      <c r="A95" s="36" t="s">
        <v>269</v>
      </c>
      <c r="B95" s="44">
        <v>9.3468502163887024E-2</v>
      </c>
      <c r="C95" s="45">
        <v>41569.34375</v>
      </c>
      <c r="D95" s="45">
        <v>3885.42431640625</v>
      </c>
      <c r="E95" s="45">
        <v>39626.6328125</v>
      </c>
      <c r="F95" s="45">
        <v>249621.5</v>
      </c>
      <c r="G95" s="49">
        <v>6.0049419403076172</v>
      </c>
    </row>
    <row r="96" spans="1:7" x14ac:dyDescent="0.35">
      <c r="A96" s="36" t="s">
        <v>270</v>
      </c>
      <c r="B96" s="44">
        <v>0.10487783700227737</v>
      </c>
      <c r="C96" s="45">
        <v>37683.91796875</v>
      </c>
      <c r="D96" s="45">
        <v>3952.207763671875</v>
      </c>
      <c r="E96" s="45">
        <v>35707.8125</v>
      </c>
      <c r="F96" s="45">
        <v>209994.859375</v>
      </c>
      <c r="G96" s="49">
        <v>5.5725326538085938</v>
      </c>
    </row>
    <row r="97" spans="1:7" x14ac:dyDescent="0.35">
      <c r="A97" s="36" t="s">
        <v>271</v>
      </c>
      <c r="B97" s="44">
        <v>0.11739463359117508</v>
      </c>
      <c r="C97" s="45">
        <v>33731.7109375</v>
      </c>
      <c r="D97" s="45">
        <v>3959.921875</v>
      </c>
      <c r="E97" s="45">
        <v>31751.75</v>
      </c>
      <c r="F97" s="45">
        <v>174287.046875</v>
      </c>
      <c r="G97" s="49">
        <v>5.1668605804443359</v>
      </c>
    </row>
    <row r="98" spans="1:7" x14ac:dyDescent="0.35">
      <c r="A98" s="36" t="s">
        <v>272</v>
      </c>
      <c r="B98" s="44">
        <v>0.1310567706823349</v>
      </c>
      <c r="C98" s="45">
        <v>29771.7890625</v>
      </c>
      <c r="D98" s="45">
        <v>3901.79443359375</v>
      </c>
      <c r="E98" s="45">
        <v>27820.890625</v>
      </c>
      <c r="F98" s="45">
        <v>142535.296875</v>
      </c>
      <c r="G98" s="49">
        <v>4.7875957489013672</v>
      </c>
    </row>
    <row r="99" spans="1:7" x14ac:dyDescent="0.35">
      <c r="A99" s="36" t="s">
        <v>273</v>
      </c>
      <c r="B99" s="44">
        <v>0.14588658511638641</v>
      </c>
      <c r="C99" s="45">
        <v>25869.994140625</v>
      </c>
      <c r="D99" s="45">
        <v>3774.085205078125</v>
      </c>
      <c r="E99" s="45">
        <v>23982.951171875</v>
      </c>
      <c r="F99" s="45">
        <v>114714.40625</v>
      </c>
      <c r="G99" s="49">
        <v>4.4342646598815918</v>
      </c>
    </row>
    <row r="100" spans="1:7" x14ac:dyDescent="0.35">
      <c r="A100" s="36" t="s">
        <v>274</v>
      </c>
      <c r="B100" s="44">
        <v>0.16188728809356689</v>
      </c>
      <c r="C100" s="45">
        <v>22095.908203125</v>
      </c>
      <c r="D100" s="45">
        <v>3577.046630859375</v>
      </c>
      <c r="E100" s="45">
        <v>20307.384765625</v>
      </c>
      <c r="F100" s="45">
        <v>90731.453125</v>
      </c>
      <c r="G100" s="49">
        <v>4.1062560081481934</v>
      </c>
    </row>
    <row r="101" spans="1:7" x14ac:dyDescent="0.35">
      <c r="A101" s="36" t="s">
        <v>275</v>
      </c>
      <c r="B101" s="44">
        <v>0.1790396124124527</v>
      </c>
      <c r="C101" s="45">
        <v>18518.861328125</v>
      </c>
      <c r="D101" s="45">
        <v>3315.60986328125</v>
      </c>
      <c r="E101" s="45">
        <v>16861.056640625</v>
      </c>
      <c r="F101" s="45">
        <v>70424.0703125</v>
      </c>
      <c r="G101" s="49">
        <v>3.8028295040130615</v>
      </c>
    </row>
    <row r="102" spans="1:7" x14ac:dyDescent="0.35">
      <c r="A102" s="36" t="s">
        <v>276</v>
      </c>
      <c r="B102" s="44">
        <v>0.19729891419410706</v>
      </c>
      <c r="C102" s="45">
        <v>15203.251953125</v>
      </c>
      <c r="D102" s="45">
        <v>2999.585205078125</v>
      </c>
      <c r="E102" s="45">
        <v>13703.458984375</v>
      </c>
      <c r="F102" s="45">
        <v>53563.015625</v>
      </c>
      <c r="G102" s="49">
        <v>3.5231287479400635</v>
      </c>
    </row>
    <row r="103" spans="1:7" x14ac:dyDescent="0.35">
      <c r="A103" s="36" t="s">
        <v>277</v>
      </c>
      <c r="B103" s="44">
        <v>0.21659326553344727</v>
      </c>
      <c r="C103" s="45">
        <v>12203.6669921875</v>
      </c>
      <c r="D103" s="45">
        <v>2643.232177734375</v>
      </c>
      <c r="E103" s="45">
        <v>10882.05078125</v>
      </c>
      <c r="F103" s="45">
        <v>39859.5546875</v>
      </c>
      <c r="G103" s="49">
        <v>3.2661948204040527</v>
      </c>
    </row>
    <row r="104" spans="1:7" x14ac:dyDescent="0.35">
      <c r="A104" s="36" t="s">
        <v>278</v>
      </c>
      <c r="B104" s="44">
        <v>0.23682242631912231</v>
      </c>
      <c r="C104" s="45">
        <v>9560.4345703125</v>
      </c>
      <c r="D104" s="45">
        <v>2264.125244140625</v>
      </c>
      <c r="E104" s="45">
        <v>8428.3720703125</v>
      </c>
      <c r="F104" s="45">
        <v>28977.50390625</v>
      </c>
      <c r="G104" s="49">
        <v>3.0309817790985107</v>
      </c>
    </row>
    <row r="105" spans="1:7" x14ac:dyDescent="0.35">
      <c r="A105" s="36" t="s">
        <v>279</v>
      </c>
      <c r="B105" s="44">
        <v>0.25785848498344421</v>
      </c>
      <c r="C105" s="45">
        <v>7296.3095703125</v>
      </c>
      <c r="D105" s="45">
        <v>1881.415283203125</v>
      </c>
      <c r="E105" s="45">
        <v>6355.60205078125</v>
      </c>
      <c r="F105" s="45">
        <v>20549.1328125</v>
      </c>
      <c r="G105" s="49">
        <v>2.8163735866546631</v>
      </c>
    </row>
    <row r="106" spans="1:7" x14ac:dyDescent="0.35">
      <c r="A106" s="36" t="s">
        <v>280</v>
      </c>
      <c r="B106" s="44">
        <v>0.27954789996147156</v>
      </c>
      <c r="C106" s="45">
        <v>5414.89453125</v>
      </c>
      <c r="D106" s="45">
        <v>1513.722412109375</v>
      </c>
      <c r="E106" s="45">
        <v>4658.033203125</v>
      </c>
      <c r="F106" s="45">
        <v>14193.5302734375</v>
      </c>
      <c r="G106" s="49">
        <v>2.6212015151977539</v>
      </c>
    </row>
    <row r="107" spans="1:7" x14ac:dyDescent="0.35">
      <c r="A107" s="36" t="s">
        <v>281</v>
      </c>
      <c r="B107" s="44">
        <v>0.30171522498130798</v>
      </c>
      <c r="C107" s="45">
        <v>3901.172119140625</v>
      </c>
      <c r="D107" s="45">
        <v>1177.04296875</v>
      </c>
      <c r="E107" s="45">
        <v>3312.650634765625</v>
      </c>
      <c r="F107" s="45">
        <v>9535.4970703125</v>
      </c>
      <c r="G107" s="49">
        <v>2.4442646503448486</v>
      </c>
    </row>
    <row r="108" spans="1:7" x14ac:dyDescent="0.35">
      <c r="A108" s="37" t="s">
        <v>119</v>
      </c>
      <c r="B108" s="46">
        <v>1</v>
      </c>
      <c r="C108" s="47">
        <v>2724.129150390625</v>
      </c>
      <c r="D108" s="47">
        <v>2724.129150390625</v>
      </c>
      <c r="E108" s="47">
        <v>6222.8466796875</v>
      </c>
      <c r="F108" s="47">
        <v>6222.8466796875</v>
      </c>
      <c r="G108" s="50">
        <v>2.2843434810638428</v>
      </c>
    </row>
    <row r="109" spans="1:7" x14ac:dyDescent="0.35">
      <c r="A109" s="76" t="s">
        <v>148</v>
      </c>
      <c r="B109" s="76"/>
      <c r="C109" s="76"/>
      <c r="D109" s="76"/>
      <c r="E109" s="76"/>
      <c r="F109" s="76"/>
      <c r="G109" s="76"/>
    </row>
  </sheetData>
  <mergeCells count="3">
    <mergeCell ref="A109:G109"/>
    <mergeCell ref="A1:G1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female_inter2005</vt:lpstr>
      <vt:lpstr>male_inter2005</vt:lpstr>
      <vt:lpstr>female_2005</vt:lpstr>
      <vt:lpstr>male_2005</vt:lpstr>
      <vt:lpstr>female_2014</vt:lpstr>
      <vt:lpstr>male_2014</vt:lpstr>
      <vt:lpstr>female_2013</vt:lpstr>
      <vt:lpstr>male_2013</vt:lpstr>
      <vt:lpstr>female_2015</vt:lpstr>
      <vt:lpstr>male_2015</vt:lpstr>
      <vt:lpstr>master</vt:lpstr>
      <vt:lpstr>e30_temp</vt:lpstr>
      <vt:lpstr>female_inter2005!Print_Titles</vt:lpstr>
    </vt:vector>
  </TitlesOfParts>
  <Company>NCHS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Arias</dc:creator>
  <cp:lastModifiedBy>Scanteianu, Adriana Alexandra</cp:lastModifiedBy>
  <cp:lastPrinted>2014-05-19T17:41:40Z</cp:lastPrinted>
  <dcterms:created xsi:type="dcterms:W3CDTF">2003-12-16T15:33:31Z</dcterms:created>
  <dcterms:modified xsi:type="dcterms:W3CDTF">2025-04-16T02:22:59Z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sitivity">
    <vt:lpwstr>General</vt:lpwstr>
  </property>
</Properties>
</file>