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217961ccee10a2/Documentos/ALE/"/>
    </mc:Choice>
  </mc:AlternateContent>
  <xr:revisionPtr revIDLastSave="0" documentId="8_{92BC11EB-A1C0-4D17-B75F-DFE5B3F0B1C2}" xr6:coauthVersionLast="47" xr6:coauthVersionMax="47" xr10:uidLastSave="{00000000-0000-0000-0000-000000000000}"/>
  <bookViews>
    <workbookView xWindow="-120" yWindow="-120" windowWidth="20730" windowHeight="11160" activeTab="1" xr2:uid="{E25C757A-6DD6-4DC0-B29C-49B0E549F142}"/>
  </bookViews>
  <sheets>
    <sheet name="Diagrama de Gantt 1" sheetId="1" r:id="rId1"/>
    <sheet name="Diagrama de Gantt 2" sheetId="2" r:id="rId2"/>
    <sheet name="Hoja2" sheetId="3" r:id="rId3"/>
  </sheets>
  <externalReferences>
    <externalReference r:id="rId4"/>
  </externalReferences>
  <definedNames>
    <definedName name="task_end" localSheetId="1">[1]ProjectSchedule!$F1</definedName>
    <definedName name="task_progress" localSheetId="1">[1]ProjectSchedule!$D1</definedName>
    <definedName name="task_start" localSheetId="1">[1]ProjectSchedule!$E1</definedName>
    <definedName name="today" localSheetId="1">[1]ProjectSchedule!$E$3</definedName>
    <definedName name="today" localSheetId="2">[1]ProjectSchedule!$E$3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S5" i="2" l="1"/>
  <c r="BS5" i="2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AO5" i="2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J5" i="2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AC5" i="2" l="1"/>
  <c r="AD5" i="2" l="1"/>
  <c r="AE5" i="2" l="1"/>
  <c r="AF5" i="2" l="1"/>
  <c r="AG5" i="2" l="1"/>
  <c r="AH5" i="2" l="1"/>
  <c r="AI5" i="2" l="1"/>
  <c r="AJ5" i="2" l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34BB5943-AC88-9C44-A1A5-751CFC7236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el nombre de la actividad o una palabra específica que la represente.</t>
        </r>
      </text>
    </comment>
    <comment ref="C4" authorId="0" shapeId="0" xr:uid="{CA6BF6D4-DC59-B343-A7A5-C0DCB8D2AB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el nombre de la persona responsable de cada actividad.</t>
        </r>
      </text>
    </comment>
    <comment ref="D4" authorId="0" shapeId="0" xr:uid="{D9CB2FBF-7D9C-9143-AF92-8A5FF74A979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por cada actividad una descripción (detalles).</t>
        </r>
      </text>
    </comment>
    <comment ref="E4" authorId="0" shapeId="0" xr:uid="{DE0874B1-471A-EC44-A204-10C1E5965F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Ingresar la fecha de inicio y fin del proyecto.</t>
        </r>
      </text>
    </comment>
    <comment ref="F4" authorId="0" shapeId="0" xr:uid="{F0F54909-887D-514C-A3E9-733090A73F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Ingresar la cantidad de días que durará cada actividad del proyecto.</t>
        </r>
      </text>
    </comment>
    <comment ref="G4" authorId="0" shapeId="0" xr:uid="{CEF9AF49-B4A6-6844-92E6-28802DE4534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 fecha final de cada actividad aparecerá automáticamente por fórmula.</t>
        </r>
      </text>
    </comment>
    <comment ref="H4" authorId="0" shapeId="0" xr:uid="{93CA1440-5C16-1147-8EBD-4088DCF8C7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Nunito"/>
            <family val="2"/>
            <charset val="77"/>
          </rPr>
          <t>Colocar el estado del proyecto: completo, en curso, avanzado o no ha comenzado.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914F74BF-FF47-0944-9625-5574AD4C34A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<sst xmlns="http://schemas.openxmlformats.org/spreadsheetml/2006/main" count="147" uniqueCount="57">
  <si>
    <t>Actividad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</si>
  <si>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</si>
  <si>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</si>
  <si>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</si>
  <si>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</si>
  <si>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</si>
  <si>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</si>
  <si>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</si>
  <si>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</si>
  <si>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</si>
  <si>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</si>
  <si>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</si>
  <si>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</si>
  <si>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</si>
  <si>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Descripción</t>
  </si>
  <si>
    <t>Fecha de Inicio</t>
  </si>
  <si>
    <t>Fecha Final</t>
  </si>
  <si>
    <t>Tiempo (días)</t>
  </si>
  <si>
    <t>Colocar  nombre del proyecto</t>
  </si>
  <si>
    <t>Responsable</t>
  </si>
  <si>
    <t>Estado del proyecto</t>
  </si>
  <si>
    <t>DAYS</t>
  </si>
  <si>
    <t>Tareas</t>
  </si>
  <si>
    <t>PROGRESO</t>
  </si>
  <si>
    <t>INICIO</t>
  </si>
  <si>
    <t>FINAL</t>
  </si>
  <si>
    <t>l</t>
  </si>
  <si>
    <t>m</t>
  </si>
  <si>
    <t>j</t>
  </si>
  <si>
    <t>v</t>
  </si>
  <si>
    <t>s</t>
  </si>
  <si>
    <t>d</t>
  </si>
  <si>
    <t>ZLOTY</t>
  </si>
  <si>
    <t>Fundación Bella Flor</t>
  </si>
  <si>
    <t>Adriana Romero</t>
  </si>
  <si>
    <t>Fase 1 del proyecto: Planeación</t>
  </si>
  <si>
    <t>Fase 2 del proyecto: Implementación</t>
  </si>
  <si>
    <t>Fase 3 del proyecto: Fase de pruebas y cierre</t>
  </si>
  <si>
    <t>Infraestructura fisica de red</t>
  </si>
  <si>
    <t>Infraestructura logica de red</t>
  </si>
  <si>
    <t xml:space="preserve">Necesidades tecnologicas </t>
  </si>
  <si>
    <t>Presupuesto</t>
  </si>
  <si>
    <t>Carol Muñoz</t>
  </si>
  <si>
    <t>Elaboración del Informe de distribución</t>
  </si>
  <si>
    <t>Carol Muñoz y Alejandra Diaz</t>
  </si>
  <si>
    <t>Inspección de cableado y equipos</t>
  </si>
  <si>
    <t>Instalación del Rack y complementarios</t>
  </si>
  <si>
    <t>Acta de entrega satisfacción instalaciones</t>
  </si>
  <si>
    <t>Carolina Zabala</t>
  </si>
  <si>
    <t>MARZO</t>
  </si>
  <si>
    <t>ABRIL</t>
  </si>
  <si>
    <t>Acta de pruebas funcionales</t>
  </si>
  <si>
    <t>Acta satisfacción Cierre</t>
  </si>
  <si>
    <t>Manuales de instalación HW y SF</t>
  </si>
  <si>
    <t>Carolina Zabala y Carol Muñoz</t>
  </si>
  <si>
    <t>Adriana Romero y Alejandra Diaz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</si>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</sst>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/d/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Nunito Regular"/>
    </font>
    <font>
      <b/>
      <sz val="11"/>
      <color theme="0"/>
      <name val="Nunito Regular"/>
    </font>
    <font>
      <sz val="11"/>
      <color theme="1"/>
      <name val="Nunito Regular"/>
    </font>
    <font>
      <b/>
      <sz val="16"/>
      <color theme="1"/>
      <name val="Nunito Regular"/>
    </font>
    <font>
      <sz val="10"/>
      <color rgb="FF000000"/>
      <name val="Nunito"/>
      <family val="2"/>
      <charset val="77"/>
    </font>
    <font>
      <sz val="11"/>
      <color theme="0"/>
      <name val="Nunito Regula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2"/>
      <color theme="1" tint="0.34998626667073579"/>
      <name val="Nunito Regular"/>
    </font>
    <font>
      <sz val="10"/>
      <name val="Nunito Regular"/>
    </font>
    <font>
      <sz val="14"/>
      <color theme="1"/>
      <name val="Nunito Regular"/>
    </font>
    <font>
      <b/>
      <sz val="9"/>
      <color theme="0"/>
      <name val="Nunito Regular"/>
    </font>
    <font>
      <sz val="11"/>
      <name val="Nunito Regula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D9C1"/>
        <bgColor indexed="64"/>
      </patternFill>
    </fill>
    <fill>
      <patternFill patternType="solid">
        <fgColor rgb="FF181A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/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14" fontId="6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64" fontId="10" fillId="5" borderId="8" xfId="0" applyNumberFormat="1" applyFont="1" applyFill="1" applyBorder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5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 shrinkToFit="1"/>
    </xf>
    <xf numFmtId="0" fontId="15" fillId="0" borderId="0" xfId="0" applyFont="1"/>
    <xf numFmtId="0" fontId="6" fillId="0" borderId="0" xfId="0" applyFont="1"/>
    <xf numFmtId="0" fontId="16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7" fillId="6" borderId="6" xfId="0" applyFont="1" applyFill="1" applyBorder="1" applyAlignment="1">
      <alignment horizontal="left" vertical="center" indent="1"/>
    </xf>
    <xf numFmtId="0" fontId="17" fillId="6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indent="1"/>
    </xf>
    <xf numFmtId="0" fontId="6" fillId="0" borderId="11" xfId="0" applyFont="1" applyBorder="1" applyAlignment="1">
      <alignment horizontal="center" vertical="center"/>
    </xf>
    <xf numFmtId="9" fontId="18" fillId="0" borderId="11" xfId="1" applyFont="1" applyFill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5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3" borderId="0" xfId="0" applyFill="1"/>
    <xf numFmtId="0" fontId="6" fillId="2" borderId="11" xfId="0" applyFont="1" applyFill="1" applyBorder="1" applyAlignment="1">
      <alignment horizontal="left" vertical="center" indent="2"/>
    </xf>
    <xf numFmtId="9" fontId="18" fillId="2" borderId="11" xfId="1" applyFont="1" applyFill="1" applyBorder="1" applyAlignment="1">
      <alignment horizontal="center" vertical="center"/>
    </xf>
    <xf numFmtId="165" fontId="6" fillId="2" borderId="11" xfId="0" applyNumberFormat="1" applyFont="1" applyFill="1" applyBorder="1" applyAlignment="1">
      <alignment horizontal="center" vertical="center"/>
    </xf>
    <xf numFmtId="165" fontId="18" fillId="2" borderId="11" xfId="0" applyNumberFormat="1" applyFont="1" applyFill="1" applyBorder="1" applyAlignment="1">
      <alignment horizontal="center" vertical="center"/>
    </xf>
    <xf numFmtId="9" fontId="18" fillId="4" borderId="11" xfId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horizontal="center" vertical="center"/>
    </xf>
    <xf numFmtId="165" fontId="18" fillId="4" borderId="11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 indent="1"/>
    </xf>
    <xf numFmtId="0" fontId="5" fillId="4" borderId="12" xfId="0" applyFont="1" applyFill="1" applyBorder="1" applyAlignment="1">
      <alignment horizontal="center" vertical="center"/>
    </xf>
    <xf numFmtId="9" fontId="9" fillId="4" borderId="11" xfId="1" applyFont="1" applyFill="1" applyBorder="1" applyAlignment="1">
      <alignment horizontal="center" vertical="center"/>
    </xf>
    <xf numFmtId="165" fontId="9" fillId="4" borderId="11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8" borderId="0" xfId="0" applyFill="1"/>
    <xf numFmtId="164" fontId="10" fillId="9" borderId="8" xfId="0" applyNumberFormat="1" applyFont="1" applyFill="1" applyBorder="1" applyAlignment="1">
      <alignment horizontal="center" vertical="center"/>
    </xf>
    <xf numFmtId="164" fontId="10" fillId="9" borderId="0" xfId="0" applyNumberFormat="1" applyFont="1" applyFill="1" applyAlignment="1">
      <alignment horizontal="center" vertical="center"/>
    </xf>
    <xf numFmtId="164" fontId="10" fillId="9" borderId="9" xfId="0" applyNumberFormat="1" applyFont="1" applyFill="1" applyBorder="1" applyAlignment="1">
      <alignment horizontal="center" vertical="center"/>
    </xf>
    <xf numFmtId="164" fontId="10" fillId="10" borderId="8" xfId="0" applyNumberFormat="1" applyFont="1" applyFill="1" applyBorder="1" applyAlignment="1">
      <alignment horizontal="center" vertical="center"/>
    </xf>
    <xf numFmtId="164" fontId="10" fillId="10" borderId="0" xfId="0" applyNumberFormat="1" applyFont="1" applyFill="1" applyAlignment="1">
      <alignment horizontal="center" vertical="center"/>
    </xf>
    <xf numFmtId="164" fontId="10" fillId="10" borderId="9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5" xfId="0" applyNumberFormat="1" applyFill="1" applyBorder="1" applyAlignment="1">
      <alignment horizontal="center" vertical="center" wrapText="1"/>
    </xf>
    <xf numFmtId="0" fontId="0" fillId="9" borderId="6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/>
    </xf>
    <xf numFmtId="0" fontId="6" fillId="0" borderId="9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0" fillId="5" borderId="5" xfId="0" applyNumberFormat="1" applyFill="1" applyBorder="1" applyAlignment="1">
      <alignment horizontal="center" vertical="center" wrapText="1"/>
    </xf>
    <xf numFmtId="0" fontId="0" fillId="5" borderId="6" xfId="0" applyNumberFormat="1" applyFill="1" applyBorder="1" applyAlignment="1">
      <alignment horizontal="center" vertical="center" wrapText="1"/>
    </xf>
    <xf numFmtId="0" fontId="0" fillId="5" borderId="7" xfId="0" applyNumberForma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9"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colors>
    <mruColors>
      <color rgb="FF181A33"/>
      <color rgb="FF626475"/>
      <color rgb="FF9E9EAC"/>
      <color rgb="FF00D9C1"/>
      <color rgb="FFF25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'Diagrama de Gantt 1'!$B$3</c:f>
          <c:strCache>
            <c:ptCount val="1"/>
            <c:pt idx="0">
              <c:v>Colocar  nombre del proyecto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Nunito" pitchFamily="2" charset="77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'Diagrama de Gantt 1'!$E$4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'Diagrama de Gantt 1'!$B$5:$D$17</c:f>
              <c:strCache>
                <c:ptCount val="13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</c:strCache>
            </c:strRef>
          </c:cat>
          <c:val>
            <c:numRef>
              <c:f>'Diagrama de Gantt 1'!$E$5:$E$17</c:f>
              <c:numCache>
                <c:formatCode>m/d/yyyy</c:formatCode>
                <c:ptCount val="13"/>
                <c:pt idx="0">
                  <c:v>44409</c:v>
                </c:pt>
                <c:pt idx="1">
                  <c:v>44422</c:v>
                </c:pt>
                <c:pt idx="2">
                  <c:v>44444</c:v>
                </c:pt>
                <c:pt idx="3">
                  <c:v>44445</c:v>
                </c:pt>
                <c:pt idx="4">
                  <c:v>44445</c:v>
                </c:pt>
                <c:pt idx="5">
                  <c:v>44464</c:v>
                </c:pt>
                <c:pt idx="6">
                  <c:v>44463</c:v>
                </c:pt>
                <c:pt idx="7">
                  <c:v>44476</c:v>
                </c:pt>
                <c:pt idx="8">
                  <c:v>44445</c:v>
                </c:pt>
                <c:pt idx="9">
                  <c:v>44464</c:v>
                </c:pt>
                <c:pt idx="10">
                  <c:v>44464</c:v>
                </c:pt>
                <c:pt idx="11">
                  <c:v>44464</c:v>
                </c:pt>
                <c:pt idx="12">
                  <c:v>44499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4-4BAB-8C60-6311198F2718}"/>
            </c:ext>
          </c:extLst>
        </c:ser>
        <c:ser>
          <c:idx val="1"/>
          <c:order val="1"/>
          <c:tx>
            <c:strRef>
              <c:f>'Diagrama de Gantt 1'!$F$4</c:f>
              <c:strCache>
                <c:ptCount val="1"/>
                <c:pt idx="0">
                  <c:v>Tiempo (días)</c:v>
                </c:pt>
              </c:strCache>
            </c:strRef>
          </c:tx>
          <c:spPr>
            <a:solidFill>
              <a:srgbClr val="F253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Nunito" pitchFamily="2" charset="77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'Diagrama de Gantt 1'!$F$5:$F$17</c:f>
              <c:numCache>
                <c:formatCode>0</c:formatCode>
                <c:ptCount val="13"/>
                <c:pt idx="0">
                  <c:v>12</c:v>
                </c:pt>
                <c:pt idx="1">
                  <c:v>24</c:v>
                </c:pt>
                <c:pt idx="2">
                  <c:v>6</c:v>
                </c:pt>
                <c:pt idx="3">
                  <c:v>36</c:v>
                </c:pt>
                <c:pt idx="4">
                  <c:v>18</c:v>
                </c:pt>
                <c:pt idx="5">
                  <c:v>30</c:v>
                </c:pt>
                <c:pt idx="6">
                  <c:v>12</c:v>
                </c:pt>
                <c:pt idx="7">
                  <c:v>12</c:v>
                </c:pt>
                <c:pt idx="8">
                  <c:v>18</c:v>
                </c:pt>
                <c:pt idx="9">
                  <c:v>24</c:v>
                </c:pt>
                <c:pt idx="10">
                  <c:v>18</c:v>
                </c:pt>
                <c:pt idx="11">
                  <c:v>30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4-4BAB-8C60-6311198F2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5826976"/>
        <c:axId val="475820744"/>
      </c:barChart>
      <c:catAx>
        <c:axId val="475826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unito" pitchFamily="2" charset="77"/>
                <a:ea typeface="+mn-ea"/>
                <a:cs typeface="+mn-cs"/>
              </a:defRPr>
            </a:pPr>
            <a:endParaRPr lang="es-CO"/>
          </a:p>
        </c:txPr>
        <c:crossAx val="475820744"/>
        <c:crosses val="autoZero"/>
        <c:auto val="1"/>
        <c:lblAlgn val="ctr"/>
        <c:lblOffset val="100"/>
        <c:noMultiLvlLbl val="0"/>
      </c:catAx>
      <c:valAx>
        <c:axId val="475820744"/>
        <c:scaling>
          <c:orientation val="minMax"/>
          <c:min val="4440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dist="50800" sx="1000" sy="1000" algn="ctr" rotWithShape="0">
                <a:srgbClr val="000000"/>
              </a:outerShdw>
            </a:effectLst>
          </c:spPr>
        </c:majorGridlines>
        <c:numFmt formatCode="m/d/yyyy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unito" pitchFamily="2" charset="77"/>
                <a:ea typeface="+mn-ea"/>
                <a:cs typeface="+mn-cs"/>
              </a:defRPr>
            </a:pPr>
            <a:endParaRPr lang="es-CO"/>
          </a:p>
        </c:txPr>
        <c:crossAx val="47582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Nunito" pitchFamily="2" charset="77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465562</xdr:colOff>
      <xdr:row>2</xdr:row>
      <xdr:rowOff>6210</xdr:rowOff>
    </xdr:from>
    <xdr:to>
      <xdr:col>24</xdr:col>
      <xdr:colOff>152899</xdr:colOff>
      <xdr:row>20</xdr:row>
      <xdr:rowOff>170773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4C4570-0006-4C8B-999B-A055DB6F5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21893</xdr:colOff>
      <xdr:row>2</xdr:row>
      <xdr:rowOff>21900</xdr:rowOff>
    </xdr:from>
    <xdr:to>
      <xdr:col>1</xdr:col>
      <xdr:colOff>824882</xdr:colOff>
      <xdr:row>3</xdr:row>
      <xdr:rowOff>522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671A480-A9AF-1546-B521-7A2107186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962" y="416038"/>
          <a:ext cx="802989" cy="7882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jandramujica\Desktop\Freelos\CREHANA\CONTENIDO\2021\ENERO\4%20al%2010%20enero\Diagrama%20de%20Gantt\simple-gantt-chart_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chedul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FA42-C631-4D71-A8A5-4792FDF83AFE}">
  <dimension ref="A1:H17"/>
  <sheetViews>
    <sheetView zoomScale="57" zoomScaleNormal="100" workbookViewId="0">
      <selection activeCell="E5" sqref="E5"/>
    </sheetView>
  </sheetViews>
  <sheetFormatPr baseColWidth="10" defaultRowHeight="15"/>
  <cols>
    <col min="1" max="1" width="10.85546875" style="49"/>
    <col min="2" max="3" width="17.42578125" customWidth="1"/>
    <col min="4" max="4" width="63.85546875" customWidth="1"/>
    <col min="5" max="5" width="15" customWidth="1"/>
    <col min="6" max="6" width="14.28515625" customWidth="1"/>
    <col min="7" max="7" width="14.42578125" customWidth="1"/>
    <col min="8" max="8" width="21.42578125" customWidth="1"/>
  </cols>
  <sheetData>
    <row r="1" spans="2:8" ht="15" customHeight="1"/>
    <row r="3" spans="2:8" ht="63" customHeight="1">
      <c r="B3" s="47" t="s">
        <v>18</v>
      </c>
      <c r="C3" s="48"/>
      <c r="D3" s="48"/>
      <c r="E3" s="48"/>
      <c r="F3" s="48"/>
      <c r="G3" s="48"/>
      <c r="H3" s="48"/>
    </row>
    <row r="4" spans="2:8" ht="41.1" customHeight="1">
      <c r="B4" s="1" t="s">
        <v>0</v>
      </c>
      <c r="C4" s="1" t="s">
        <v>19</v>
      </c>
      <c r="D4" s="1" t="s">
        <v>14</v>
      </c>
      <c r="E4" s="1" t="s">
        <v>15</v>
      </c>
      <c r="F4" s="1" t="s">
        <v>17</v>
      </c>
      <c r="G4" s="1" t="s">
        <v>16</v>
      </c>
      <c r="H4" s="1" t="s">
        <v>20</v>
      </c>
    </row>
    <row r="5" spans="2:8" ht="44.1" customHeight="1">
      <c r="B5" s="2" t="s">
        <v>1</v>
      </c>
      <c r="C5" s="2"/>
      <c r="D5" s="3"/>
      <c r="E5" s="4">
        <v>44409</v>
      </c>
      <c r="F5" s="5">
        <v>12</v>
      </c>
      <c r="G5" s="6">
        <f>E5+F5</f>
        <v>44421</v>
      </c>
      <c r="H5" s="3"/>
    </row>
    <row r="6" spans="2:8" ht="44.1" customHeight="1">
      <c r="B6" s="2" t="s">
        <v>2</v>
      </c>
      <c r="C6" s="2"/>
      <c r="D6" s="3"/>
      <c r="E6" s="6">
        <v>44422</v>
      </c>
      <c r="F6" s="5">
        <v>24</v>
      </c>
      <c r="G6" s="6">
        <f t="shared" ref="G6:G17" si="0">E6+F6</f>
        <v>44446</v>
      </c>
      <c r="H6" s="3"/>
    </row>
    <row r="7" spans="2:8" ht="44.1" customHeight="1">
      <c r="B7" s="2" t="s">
        <v>3</v>
      </c>
      <c r="C7" s="2"/>
      <c r="D7" s="3"/>
      <c r="E7" s="6">
        <v>44444</v>
      </c>
      <c r="F7" s="5">
        <v>6</v>
      </c>
      <c r="G7" s="6">
        <f>E7+F7</f>
        <v>44450</v>
      </c>
      <c r="H7" s="3"/>
    </row>
    <row r="8" spans="2:8" ht="44.1" customHeight="1">
      <c r="B8" s="2" t="s">
        <v>4</v>
      </c>
      <c r="C8" s="2"/>
      <c r="D8" s="3"/>
      <c r="E8" s="6">
        <v>44445</v>
      </c>
      <c r="F8" s="5">
        <v>36</v>
      </c>
      <c r="G8" s="6">
        <f t="shared" si="0"/>
        <v>44481</v>
      </c>
      <c r="H8" s="3"/>
    </row>
    <row r="9" spans="2:8" ht="44.1" customHeight="1">
      <c r="B9" s="2" t="s">
        <v>5</v>
      </c>
      <c r="C9" s="2"/>
      <c r="D9" s="3"/>
      <c r="E9" s="6">
        <v>44445</v>
      </c>
      <c r="F9" s="5">
        <v>18</v>
      </c>
      <c r="G9" s="6">
        <f t="shared" si="0"/>
        <v>44463</v>
      </c>
      <c r="H9" s="3"/>
    </row>
    <row r="10" spans="2:8" ht="44.1" customHeight="1">
      <c r="B10" s="2" t="s">
        <v>6</v>
      </c>
      <c r="C10" s="2"/>
      <c r="D10" s="3"/>
      <c r="E10" s="6">
        <v>44464</v>
      </c>
      <c r="F10" s="5">
        <v>30</v>
      </c>
      <c r="G10" s="6">
        <f t="shared" si="0"/>
        <v>44494</v>
      </c>
      <c r="H10" s="3"/>
    </row>
    <row r="11" spans="2:8" ht="44.1" customHeight="1">
      <c r="B11" s="2" t="s">
        <v>7</v>
      </c>
      <c r="C11" s="2"/>
      <c r="D11" s="3"/>
      <c r="E11" s="6">
        <v>44463</v>
      </c>
      <c r="F11" s="5">
        <v>12</v>
      </c>
      <c r="G11" s="6">
        <f t="shared" si="0"/>
        <v>44475</v>
      </c>
      <c r="H11" s="3"/>
    </row>
    <row r="12" spans="2:8" ht="44.1" customHeight="1">
      <c r="B12" s="2" t="s">
        <v>8</v>
      </c>
      <c r="C12" s="2"/>
      <c r="D12" s="3"/>
      <c r="E12" s="6">
        <v>44476</v>
      </c>
      <c r="F12" s="5">
        <v>12</v>
      </c>
      <c r="G12" s="6">
        <f t="shared" si="0"/>
        <v>44488</v>
      </c>
      <c r="H12" s="3"/>
    </row>
    <row r="13" spans="2:8" ht="44.1" customHeight="1">
      <c r="B13" s="2" t="s">
        <v>9</v>
      </c>
      <c r="C13" s="2"/>
      <c r="D13" s="3"/>
      <c r="E13" s="6">
        <v>44445</v>
      </c>
      <c r="F13" s="5">
        <v>18</v>
      </c>
      <c r="G13" s="6">
        <f t="shared" si="0"/>
        <v>44463</v>
      </c>
      <c r="H13" s="3"/>
    </row>
    <row r="14" spans="2:8" ht="44.1" customHeight="1">
      <c r="B14" s="2" t="s">
        <v>10</v>
      </c>
      <c r="C14" s="2"/>
      <c r="D14" s="3"/>
      <c r="E14" s="6">
        <v>44464</v>
      </c>
      <c r="F14" s="5">
        <v>24</v>
      </c>
      <c r="G14" s="6">
        <f t="shared" si="0"/>
        <v>44488</v>
      </c>
      <c r="H14" s="3"/>
    </row>
    <row r="15" spans="2:8" ht="44.1" customHeight="1">
      <c r="B15" s="2" t="s">
        <v>11</v>
      </c>
      <c r="C15" s="2"/>
      <c r="D15" s="3"/>
      <c r="E15" s="6">
        <v>44464</v>
      </c>
      <c r="F15" s="5">
        <v>18</v>
      </c>
      <c r="G15" s="6">
        <f t="shared" si="0"/>
        <v>44482</v>
      </c>
      <c r="H15" s="3"/>
    </row>
    <row r="16" spans="2:8" ht="44.1" customHeight="1">
      <c r="B16" s="2" t="s">
        <v>12</v>
      </c>
      <c r="C16" s="2"/>
      <c r="D16" s="3"/>
      <c r="E16" s="6">
        <v>44464</v>
      </c>
      <c r="F16" s="5">
        <v>30</v>
      </c>
      <c r="G16" s="6">
        <f t="shared" si="0"/>
        <v>44494</v>
      </c>
      <c r="H16" s="3"/>
    </row>
    <row r="17" spans="2:8" ht="44.1" customHeight="1">
      <c r="B17" s="2" t="s">
        <v>13</v>
      </c>
      <c r="C17" s="2"/>
      <c r="D17" s="3"/>
      <c r="E17" s="6">
        <v>44499</v>
      </c>
      <c r="F17" s="5">
        <v>12</v>
      </c>
      <c r="G17" s="4">
        <f t="shared" si="0"/>
        <v>44511</v>
      </c>
      <c r="H17" s="3"/>
    </row>
  </sheetData>
  <mergeCells count="2">
    <mergeCell ref="B3:H3"/>
    <mergeCell ref="A1:A1048576"/>
  </mergeCell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47AB-4C56-DA4A-9292-F41D0983AEAE}">
  <dimension ref="B1:CS26"/>
  <sheetViews>
    <sheetView showGridLines="0" tabSelected="1" zoomScale="53" zoomScaleNormal="53" workbookViewId="0">
      <selection activeCell="CQ15" sqref="CQ15"/>
    </sheetView>
  </sheetViews>
  <sheetFormatPr baseColWidth="10" defaultRowHeight="15"/>
  <cols>
    <col min="1" max="1" width="2.7109375" customWidth="1"/>
    <col min="2" max="2" width="46.42578125" style="12" customWidth="1"/>
    <col min="3" max="3" width="37.28515625" style="12" customWidth="1"/>
    <col min="4" max="4" width="24.85546875" style="12" customWidth="1"/>
    <col min="5" max="5" width="10.42578125" style="15" customWidth="1"/>
    <col min="6" max="6" width="12.28515625" style="12" customWidth="1"/>
    <col min="7" max="7" width="1.140625" style="58" customWidth="1"/>
    <col min="8" max="8" width="6.140625" style="12" hidden="1" customWidth="1"/>
    <col min="9" max="29" width="3.5703125" customWidth="1"/>
    <col min="30" max="30" width="3.140625" customWidth="1"/>
    <col min="31" max="32" width="2.28515625" hidden="1" customWidth="1"/>
    <col min="33" max="36" width="3.5703125" hidden="1" customWidth="1"/>
    <col min="37" max="65" width="3.5703125" customWidth="1"/>
    <col min="66" max="66" width="3.5703125" hidden="1" customWidth="1"/>
    <col min="67" max="67" width="5.140625" hidden="1" customWidth="1"/>
    <col min="68" max="98" width="3.28515625" customWidth="1"/>
  </cols>
  <sheetData>
    <row r="1" spans="2:97" ht="32.25">
      <c r="B1" s="59" t="s">
        <v>32</v>
      </c>
      <c r="C1" s="59"/>
      <c r="D1" s="59"/>
      <c r="E1" s="56"/>
      <c r="F1" s="56"/>
      <c r="H1" s="11"/>
    </row>
    <row r="2" spans="2:97" ht="21">
      <c r="B2" s="13" t="s">
        <v>33</v>
      </c>
      <c r="C2" s="54">
        <v>44632</v>
      </c>
      <c r="D2" s="55"/>
      <c r="E2" s="56"/>
      <c r="F2" s="56"/>
    </row>
    <row r="3" spans="2:97" ht="21">
      <c r="B3" s="13" t="s">
        <v>34</v>
      </c>
      <c r="C3" s="54">
        <v>44711</v>
      </c>
      <c r="D3" s="55"/>
      <c r="E3" s="57"/>
      <c r="F3" s="57"/>
    </row>
    <row r="4" spans="2:97" ht="15" customHeight="1">
      <c r="E4" s="14"/>
      <c r="I4" s="60" t="s">
        <v>49</v>
      </c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2"/>
      <c r="AK4" s="50" t="s">
        <v>50</v>
      </c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2" t="s">
        <v>56</v>
      </c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</row>
    <row r="5" spans="2:97">
      <c r="I5" s="7">
        <v>4</v>
      </c>
      <c r="J5" s="8">
        <f>I5+1</f>
        <v>5</v>
      </c>
      <c r="K5" s="8">
        <f t="shared" ref="K5:AI5" si="0">J5+1</f>
        <v>6</v>
      </c>
      <c r="L5" s="8">
        <f t="shared" si="0"/>
        <v>7</v>
      </c>
      <c r="M5" s="8">
        <f t="shared" si="0"/>
        <v>8</v>
      </c>
      <c r="N5" s="8">
        <f t="shared" si="0"/>
        <v>9</v>
      </c>
      <c r="O5" s="9">
        <f t="shared" si="0"/>
        <v>10</v>
      </c>
      <c r="P5" s="7">
        <f>O5+1</f>
        <v>11</v>
      </c>
      <c r="Q5" s="8">
        <f>P5+1</f>
        <v>12</v>
      </c>
      <c r="R5" s="8">
        <f t="shared" si="0"/>
        <v>13</v>
      </c>
      <c r="S5" s="8">
        <f t="shared" si="0"/>
        <v>14</v>
      </c>
      <c r="T5" s="8">
        <f t="shared" si="0"/>
        <v>15</v>
      </c>
      <c r="U5" s="8">
        <f t="shared" si="0"/>
        <v>16</v>
      </c>
      <c r="V5" s="9">
        <f t="shared" si="0"/>
        <v>17</v>
      </c>
      <c r="W5" s="7">
        <f>V5+1</f>
        <v>18</v>
      </c>
      <c r="X5" s="8">
        <f>W5+1</f>
        <v>19</v>
      </c>
      <c r="Y5" s="8">
        <f t="shared" si="0"/>
        <v>20</v>
      </c>
      <c r="Z5" s="8">
        <f t="shared" si="0"/>
        <v>21</v>
      </c>
      <c r="AA5" s="8">
        <f t="shared" si="0"/>
        <v>22</v>
      </c>
      <c r="AB5" s="8">
        <f t="shared" si="0"/>
        <v>23</v>
      </c>
      <c r="AC5" s="9">
        <f t="shared" si="0"/>
        <v>24</v>
      </c>
      <c r="AD5" s="7">
        <f>AC5+1</f>
        <v>25</v>
      </c>
      <c r="AE5" s="8">
        <f>AD5+1</f>
        <v>26</v>
      </c>
      <c r="AF5" s="8">
        <f t="shared" si="0"/>
        <v>27</v>
      </c>
      <c r="AG5" s="8">
        <f t="shared" si="0"/>
        <v>28</v>
      </c>
      <c r="AH5" s="8">
        <f t="shared" si="0"/>
        <v>29</v>
      </c>
      <c r="AI5" s="8">
        <f t="shared" si="0"/>
        <v>30</v>
      </c>
      <c r="AJ5" s="9">
        <f>AI5+1</f>
        <v>31</v>
      </c>
      <c r="AK5" s="41">
        <v>1</v>
      </c>
      <c r="AL5" s="41">
        <v>2</v>
      </c>
      <c r="AM5" s="41">
        <v>3</v>
      </c>
      <c r="AN5" s="41">
        <v>4</v>
      </c>
      <c r="AO5" s="42">
        <f>AN5+1</f>
        <v>5</v>
      </c>
      <c r="AP5" s="42">
        <f t="shared" ref="AP5" si="1">AO5+1</f>
        <v>6</v>
      </c>
      <c r="AQ5" s="42">
        <f t="shared" ref="AQ5" si="2">AP5+1</f>
        <v>7</v>
      </c>
      <c r="AR5" s="42">
        <f t="shared" ref="AR5" si="3">AQ5+1</f>
        <v>8</v>
      </c>
      <c r="AS5" s="42">
        <f t="shared" ref="AS5" si="4">AR5+1</f>
        <v>9</v>
      </c>
      <c r="AT5" s="43">
        <f t="shared" ref="AT5" si="5">AS5+1</f>
        <v>10</v>
      </c>
      <c r="AU5" s="41">
        <f>AT5+1</f>
        <v>11</v>
      </c>
      <c r="AV5" s="42">
        <f>AU5+1</f>
        <v>12</v>
      </c>
      <c r="AW5" s="42">
        <f t="shared" ref="AW5" si="6">AV5+1</f>
        <v>13</v>
      </c>
      <c r="AX5" s="42">
        <f t="shared" ref="AX5" si="7">AW5+1</f>
        <v>14</v>
      </c>
      <c r="AY5" s="42">
        <f t="shared" ref="AY5" si="8">AX5+1</f>
        <v>15</v>
      </c>
      <c r="AZ5" s="42">
        <f t="shared" ref="AZ5" si="9">AY5+1</f>
        <v>16</v>
      </c>
      <c r="BA5" s="43">
        <f t="shared" ref="BA5" si="10">AZ5+1</f>
        <v>17</v>
      </c>
      <c r="BB5" s="41">
        <f>BA5+1</f>
        <v>18</v>
      </c>
      <c r="BC5" s="42">
        <f>BB5+1</f>
        <v>19</v>
      </c>
      <c r="BD5" s="42">
        <f t="shared" ref="BD5" si="11">BC5+1</f>
        <v>20</v>
      </c>
      <c r="BE5" s="42">
        <f t="shared" ref="BE5" si="12">BD5+1</f>
        <v>21</v>
      </c>
      <c r="BF5" s="42">
        <f t="shared" ref="BF5" si="13">BE5+1</f>
        <v>22</v>
      </c>
      <c r="BG5" s="42">
        <f t="shared" ref="BG5" si="14">BF5+1</f>
        <v>23</v>
      </c>
      <c r="BH5" s="43">
        <f t="shared" ref="BH5" si="15">BG5+1</f>
        <v>24</v>
      </c>
      <c r="BI5" s="41">
        <f>BH5+1</f>
        <v>25</v>
      </c>
      <c r="BJ5" s="42">
        <f>BI5+1</f>
        <v>26</v>
      </c>
      <c r="BK5" s="42">
        <f t="shared" ref="BK5" si="16">BJ5+1</f>
        <v>27</v>
      </c>
      <c r="BL5" s="42">
        <f t="shared" ref="BL5" si="17">BK5+1</f>
        <v>28</v>
      </c>
      <c r="BM5" s="42">
        <f t="shared" ref="BM5" si="18">BL5+1</f>
        <v>29</v>
      </c>
      <c r="BN5" s="42">
        <f t="shared" ref="BN5" si="19">BM5+1</f>
        <v>30</v>
      </c>
      <c r="BO5" s="44">
        <v>1</v>
      </c>
      <c r="BP5" s="44">
        <v>2</v>
      </c>
      <c r="BQ5" s="44">
        <v>3</v>
      </c>
      <c r="BR5" s="44">
        <v>4</v>
      </c>
      <c r="BS5" s="45">
        <f>BR5+1</f>
        <v>5</v>
      </c>
      <c r="BT5" s="45">
        <f t="shared" ref="BT5" si="20">BS5+1</f>
        <v>6</v>
      </c>
      <c r="BU5" s="45">
        <f t="shared" ref="BU5" si="21">BT5+1</f>
        <v>7</v>
      </c>
      <c r="BV5" s="45">
        <f t="shared" ref="BV5" si="22">BU5+1</f>
        <v>8</v>
      </c>
      <c r="BW5" s="45">
        <f t="shared" ref="BW5" si="23">BV5+1</f>
        <v>9</v>
      </c>
      <c r="BX5" s="46">
        <f t="shared" ref="BX5" si="24">BW5+1</f>
        <v>10</v>
      </c>
      <c r="BY5" s="44">
        <f>BX5+1</f>
        <v>11</v>
      </c>
      <c r="BZ5" s="45">
        <f>BY5+1</f>
        <v>12</v>
      </c>
      <c r="CA5" s="45">
        <f t="shared" ref="CA5" si="25">BZ5+1</f>
        <v>13</v>
      </c>
      <c r="CB5" s="45">
        <f t="shared" ref="CB5" si="26">CA5+1</f>
        <v>14</v>
      </c>
      <c r="CC5" s="45">
        <f t="shared" ref="CC5" si="27">CB5+1</f>
        <v>15</v>
      </c>
      <c r="CD5" s="45">
        <f t="shared" ref="CD5" si="28">CC5+1</f>
        <v>16</v>
      </c>
      <c r="CE5" s="46">
        <f t="shared" ref="CE5" si="29">CD5+1</f>
        <v>17</v>
      </c>
      <c r="CF5" s="44">
        <f>CE5+1</f>
        <v>18</v>
      </c>
      <c r="CG5" s="45">
        <f>CF5+1</f>
        <v>19</v>
      </c>
      <c r="CH5" s="45">
        <f t="shared" ref="CH5" si="30">CG5+1</f>
        <v>20</v>
      </c>
      <c r="CI5" s="45">
        <f t="shared" ref="CI5" si="31">CH5+1</f>
        <v>21</v>
      </c>
      <c r="CJ5" s="45">
        <f t="shared" ref="CJ5" si="32">CI5+1</f>
        <v>22</v>
      </c>
      <c r="CK5" s="45">
        <f t="shared" ref="CK5" si="33">CJ5+1</f>
        <v>23</v>
      </c>
      <c r="CL5" s="46">
        <f t="shared" ref="CL5" si="34">CK5+1</f>
        <v>24</v>
      </c>
      <c r="CM5" s="44">
        <f>CL5+1</f>
        <v>25</v>
      </c>
      <c r="CN5" s="45">
        <f>CM5+1</f>
        <v>26</v>
      </c>
      <c r="CO5" s="45">
        <f t="shared" ref="CO5" si="35">CN5+1</f>
        <v>27</v>
      </c>
      <c r="CP5" s="45">
        <f t="shared" ref="CP5" si="36">CO5+1</f>
        <v>28</v>
      </c>
      <c r="CQ5" s="45">
        <f t="shared" ref="CQ5" si="37">CP5+1</f>
        <v>29</v>
      </c>
      <c r="CR5" s="45">
        <f t="shared" ref="CR5:CS5" si="38">CQ5+1</f>
        <v>30</v>
      </c>
      <c r="CS5" s="45">
        <f t="shared" si="38"/>
        <v>31</v>
      </c>
    </row>
    <row r="6" spans="2:97" ht="15.75" thickBot="1">
      <c r="B6" s="16" t="s">
        <v>22</v>
      </c>
      <c r="C6" s="17" t="s">
        <v>19</v>
      </c>
      <c r="D6" s="17" t="s">
        <v>23</v>
      </c>
      <c r="E6" s="17" t="s">
        <v>24</v>
      </c>
      <c r="F6" s="17" t="s">
        <v>25</v>
      </c>
      <c r="H6" s="17" t="s">
        <v>21</v>
      </c>
      <c r="I6" s="10" t="s">
        <v>29</v>
      </c>
      <c r="J6" s="10" t="s">
        <v>30</v>
      </c>
      <c r="K6" s="10" t="s">
        <v>31</v>
      </c>
      <c r="L6" s="10" t="s">
        <v>26</v>
      </c>
      <c r="M6" s="10" t="s">
        <v>27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26</v>
      </c>
      <c r="T6" s="10" t="s">
        <v>27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26</v>
      </c>
      <c r="AA6" s="10" t="s">
        <v>27</v>
      </c>
      <c r="AB6" s="10" t="s">
        <v>27</v>
      </c>
      <c r="AC6" s="10" t="s">
        <v>28</v>
      </c>
      <c r="AD6" s="10" t="s">
        <v>29</v>
      </c>
      <c r="AE6" s="10" t="s">
        <v>30</v>
      </c>
      <c r="AF6" s="10" t="s">
        <v>31</v>
      </c>
      <c r="AG6" s="10" t="s">
        <v>26</v>
      </c>
      <c r="AH6" s="10" t="s">
        <v>27</v>
      </c>
      <c r="AI6" s="10" t="s">
        <v>27</v>
      </c>
      <c r="AJ6" s="10" t="s">
        <v>28</v>
      </c>
      <c r="AK6" s="10" t="s">
        <v>29</v>
      </c>
      <c r="AL6" s="10" t="s">
        <v>30</v>
      </c>
      <c r="AM6" s="10" t="s">
        <v>31</v>
      </c>
      <c r="AN6" s="10" t="s">
        <v>26</v>
      </c>
      <c r="AO6" s="10" t="s">
        <v>27</v>
      </c>
      <c r="AP6" s="10" t="s">
        <v>27</v>
      </c>
      <c r="AQ6" s="10" t="s">
        <v>28</v>
      </c>
      <c r="AR6" s="10" t="s">
        <v>29</v>
      </c>
      <c r="AS6" s="10" t="s">
        <v>30</v>
      </c>
      <c r="AT6" s="10" t="s">
        <v>31</v>
      </c>
      <c r="AU6" s="10" t="s">
        <v>26</v>
      </c>
      <c r="AV6" s="10" t="s">
        <v>27</v>
      </c>
      <c r="AW6" s="10" t="s">
        <v>27</v>
      </c>
      <c r="AX6" s="10" t="s">
        <v>28</v>
      </c>
      <c r="AY6" s="10" t="s">
        <v>29</v>
      </c>
      <c r="AZ6" s="10" t="s">
        <v>30</v>
      </c>
      <c r="BA6" s="10" t="s">
        <v>31</v>
      </c>
      <c r="BB6" s="10" t="s">
        <v>26</v>
      </c>
      <c r="BC6" s="10" t="s">
        <v>27</v>
      </c>
      <c r="BD6" s="10" t="s">
        <v>27</v>
      </c>
      <c r="BE6" s="10" t="s">
        <v>28</v>
      </c>
      <c r="BF6" s="10" t="s">
        <v>29</v>
      </c>
      <c r="BG6" s="10" t="s">
        <v>30</v>
      </c>
      <c r="BH6" s="10" t="s">
        <v>31</v>
      </c>
      <c r="BI6" s="10" t="s">
        <v>26</v>
      </c>
      <c r="BJ6" s="10" t="s">
        <v>27</v>
      </c>
      <c r="BK6" s="10" t="s">
        <v>27</v>
      </c>
      <c r="BL6" s="10" t="s">
        <v>28</v>
      </c>
      <c r="BM6" s="10" t="s">
        <v>29</v>
      </c>
      <c r="BN6" s="10" t="s">
        <v>30</v>
      </c>
      <c r="BO6" s="10" t="s">
        <v>31</v>
      </c>
      <c r="BP6" s="10" t="s">
        <v>26</v>
      </c>
      <c r="BQ6" s="10" t="s">
        <v>27</v>
      </c>
      <c r="BR6" s="10" t="s">
        <v>27</v>
      </c>
      <c r="BS6" s="10" t="s">
        <v>28</v>
      </c>
      <c r="BT6" s="10" t="s">
        <v>29</v>
      </c>
      <c r="BU6" s="10" t="s">
        <v>30</v>
      </c>
      <c r="BV6" s="10" t="s">
        <v>31</v>
      </c>
      <c r="BW6" s="10" t="s">
        <v>26</v>
      </c>
      <c r="BX6" s="10" t="s">
        <v>27</v>
      </c>
      <c r="BY6" s="10" t="s">
        <v>27</v>
      </c>
      <c r="BZ6" s="10" t="s">
        <v>28</v>
      </c>
      <c r="CA6" s="10" t="s">
        <v>29</v>
      </c>
      <c r="CB6" s="10" t="s">
        <v>30</v>
      </c>
      <c r="CC6" s="10" t="s">
        <v>31</v>
      </c>
      <c r="CD6" s="10" t="s">
        <v>26</v>
      </c>
      <c r="CE6" s="10" t="s">
        <v>27</v>
      </c>
      <c r="CF6" s="10" t="s">
        <v>27</v>
      </c>
      <c r="CG6" s="10" t="s">
        <v>28</v>
      </c>
      <c r="CH6" s="10" t="s">
        <v>29</v>
      </c>
      <c r="CI6" s="10" t="s">
        <v>30</v>
      </c>
      <c r="CJ6" s="10" t="s">
        <v>31</v>
      </c>
      <c r="CK6" s="10" t="s">
        <v>26</v>
      </c>
      <c r="CL6" s="10" t="s">
        <v>27</v>
      </c>
      <c r="CM6" s="10" t="s">
        <v>27</v>
      </c>
      <c r="CN6" s="10" t="s">
        <v>28</v>
      </c>
      <c r="CO6" s="10" t="s">
        <v>29</v>
      </c>
      <c r="CP6" s="10" t="s">
        <v>30</v>
      </c>
      <c r="CQ6" s="10" t="s">
        <v>31</v>
      </c>
      <c r="CR6" s="10" t="s">
        <v>26</v>
      </c>
      <c r="CS6" s="10" t="s">
        <v>27</v>
      </c>
    </row>
    <row r="7" spans="2:97" ht="17.25" thickBot="1">
      <c r="B7" s="18"/>
      <c r="C7" s="19"/>
      <c r="D7" s="20"/>
      <c r="E7" s="21"/>
      <c r="F7" s="22"/>
      <c r="H7" s="23" t="e">
        <f t="shared" ref="H7:H26" si="39">IF(OR(ISBLANK(task_start),ISBLANK(task_end)),"",task_end-task_start+1)</f>
        <v>#REF!</v>
      </c>
    </row>
    <row r="8" spans="2:97" ht="17.25" thickBot="1">
      <c r="B8" s="33" t="s">
        <v>35</v>
      </c>
      <c r="C8" s="34"/>
      <c r="D8" s="35"/>
      <c r="E8" s="36"/>
      <c r="F8" s="36"/>
      <c r="H8" s="23" t="e">
        <f t="shared" si="39"/>
        <v>#REF!</v>
      </c>
    </row>
    <row r="9" spans="2:97" ht="17.25" thickBot="1">
      <c r="B9" s="26" t="s">
        <v>38</v>
      </c>
      <c r="C9" s="39" t="s">
        <v>42</v>
      </c>
      <c r="D9" s="27">
        <v>1</v>
      </c>
      <c r="E9" s="28">
        <v>44624</v>
      </c>
      <c r="F9" s="28">
        <v>44627</v>
      </c>
      <c r="H9" s="23" t="e">
        <f t="shared" si="39"/>
        <v>#REF!</v>
      </c>
      <c r="I9" s="40"/>
      <c r="J9" s="25"/>
      <c r="K9" s="25"/>
      <c r="L9" s="25"/>
    </row>
    <row r="10" spans="2:97" ht="17.25" thickBot="1">
      <c r="B10" s="26" t="s">
        <v>39</v>
      </c>
      <c r="C10" s="39" t="s">
        <v>42</v>
      </c>
      <c r="D10" s="27">
        <v>1</v>
      </c>
      <c r="E10" s="28">
        <v>44628</v>
      </c>
      <c r="F10" s="29">
        <v>44631</v>
      </c>
      <c r="H10" s="23" t="e">
        <f t="shared" si="39"/>
        <v>#REF!</v>
      </c>
      <c r="M10" s="25"/>
      <c r="N10" s="25"/>
      <c r="O10" s="25"/>
      <c r="P10" s="25"/>
    </row>
    <row r="11" spans="2:97" ht="17.25" thickBot="1">
      <c r="B11" s="26" t="s">
        <v>40</v>
      </c>
      <c r="C11" s="39" t="s">
        <v>42</v>
      </c>
      <c r="D11" s="27">
        <v>1</v>
      </c>
      <c r="E11" s="28">
        <v>44632</v>
      </c>
      <c r="F11" s="29">
        <v>44635</v>
      </c>
      <c r="H11" s="23" t="e">
        <f t="shared" si="39"/>
        <v>#REF!</v>
      </c>
      <c r="Q11" s="25"/>
      <c r="R11" s="25"/>
      <c r="S11" s="25"/>
      <c r="T11" s="25"/>
    </row>
    <row r="12" spans="2:97" ht="17.25" thickBot="1">
      <c r="B12" s="26" t="s">
        <v>41</v>
      </c>
      <c r="C12" s="39" t="s">
        <v>42</v>
      </c>
      <c r="D12" s="27">
        <v>1</v>
      </c>
      <c r="E12" s="28">
        <v>44636</v>
      </c>
      <c r="F12" s="29">
        <v>44639</v>
      </c>
      <c r="H12" s="23" t="e">
        <f t="shared" si="39"/>
        <v>#REF!</v>
      </c>
      <c r="U12" s="25"/>
      <c r="V12" s="25"/>
      <c r="W12" s="25"/>
      <c r="X12" s="25"/>
    </row>
    <row r="13" spans="2:97" ht="17.25" thickBot="1">
      <c r="B13" s="26" t="s">
        <v>43</v>
      </c>
      <c r="C13" s="39" t="s">
        <v>44</v>
      </c>
      <c r="D13" s="27">
        <v>1</v>
      </c>
      <c r="E13" s="28">
        <v>44640</v>
      </c>
      <c r="F13" s="29">
        <v>44645</v>
      </c>
      <c r="H13" s="23" t="e">
        <f t="shared" si="39"/>
        <v>#REF!</v>
      </c>
      <c r="Y13" s="25"/>
      <c r="Z13" s="25"/>
      <c r="AA13" s="25"/>
      <c r="AB13" s="25"/>
      <c r="AC13" s="25"/>
      <c r="AD13" s="40"/>
    </row>
    <row r="14" spans="2:97" ht="17.25" thickBot="1">
      <c r="B14" s="33" t="s">
        <v>36</v>
      </c>
      <c r="C14" s="38"/>
      <c r="D14" s="35"/>
      <c r="E14" s="36"/>
      <c r="F14" s="36"/>
      <c r="H14" s="23" t="e">
        <f t="shared" si="39"/>
        <v>#REF!</v>
      </c>
    </row>
    <row r="15" spans="2:97" ht="17.25" thickBot="1">
      <c r="B15" s="26" t="s">
        <v>45</v>
      </c>
      <c r="C15" s="39" t="s">
        <v>55</v>
      </c>
      <c r="D15" s="27">
        <v>0</v>
      </c>
      <c r="E15" s="28">
        <v>44652</v>
      </c>
      <c r="F15" s="29">
        <v>44664</v>
      </c>
      <c r="H15" s="23" t="e">
        <f t="shared" si="39"/>
        <v>#REF!</v>
      </c>
      <c r="AK15" s="40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spans="2:97" ht="17.25" thickBot="1">
      <c r="B16" s="26" t="s">
        <v>46</v>
      </c>
      <c r="C16" s="39" t="s">
        <v>54</v>
      </c>
      <c r="D16" s="27">
        <v>0</v>
      </c>
      <c r="E16" s="28">
        <v>44665</v>
      </c>
      <c r="F16" s="29">
        <v>44676</v>
      </c>
      <c r="H16" s="23" t="e">
        <f t="shared" si="39"/>
        <v>#REF!</v>
      </c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2:79" ht="17.25" thickBot="1">
      <c r="B17" s="26" t="s">
        <v>47</v>
      </c>
      <c r="C17" s="39" t="s">
        <v>34</v>
      </c>
      <c r="D17" s="27">
        <v>0</v>
      </c>
      <c r="E17" s="28">
        <v>44677</v>
      </c>
      <c r="F17" s="29">
        <v>44680</v>
      </c>
      <c r="H17" s="23" t="e">
        <f t="shared" si="39"/>
        <v>#REF!</v>
      </c>
      <c r="BJ17" s="25"/>
      <c r="BK17" s="25"/>
      <c r="BL17" s="25"/>
      <c r="BM17" s="40"/>
    </row>
    <row r="18" spans="2:79" ht="17.25" thickBot="1">
      <c r="B18" s="26"/>
      <c r="C18" s="39"/>
      <c r="D18" s="27">
        <v>0</v>
      </c>
      <c r="E18" s="28"/>
      <c r="F18" s="29"/>
      <c r="H18" s="23" t="e">
        <f t="shared" si="39"/>
        <v>#REF!</v>
      </c>
    </row>
    <row r="19" spans="2:79" ht="17.25" thickBot="1">
      <c r="B19" s="26"/>
      <c r="C19" s="39"/>
      <c r="D19" s="27">
        <v>0</v>
      </c>
      <c r="E19" s="28"/>
      <c r="F19" s="29"/>
      <c r="H19" s="23" t="e">
        <f t="shared" si="39"/>
        <v>#REF!</v>
      </c>
    </row>
    <row r="20" spans="2:79" ht="17.25" thickBot="1">
      <c r="B20" s="33" t="s">
        <v>37</v>
      </c>
      <c r="C20" s="37"/>
      <c r="D20" s="30"/>
      <c r="E20" s="31"/>
      <c r="F20" s="32"/>
      <c r="H20" s="23" t="e">
        <f t="shared" si="39"/>
        <v>#REF!</v>
      </c>
    </row>
    <row r="21" spans="2:79" ht="17.25" thickBot="1">
      <c r="B21" s="26" t="s">
        <v>51</v>
      </c>
      <c r="C21" s="39" t="s">
        <v>48</v>
      </c>
      <c r="D21" s="27">
        <v>0</v>
      </c>
      <c r="E21" s="28">
        <v>44683</v>
      </c>
      <c r="F21" s="29">
        <v>44685</v>
      </c>
      <c r="H21" s="23" t="e">
        <f t="shared" si="39"/>
        <v>#REF!</v>
      </c>
      <c r="BP21" s="40"/>
      <c r="BQ21" s="25"/>
      <c r="BR21" s="25"/>
    </row>
    <row r="22" spans="2:79" ht="17.25" thickBot="1">
      <c r="B22" s="26" t="s">
        <v>52</v>
      </c>
      <c r="C22" s="39" t="s">
        <v>42</v>
      </c>
      <c r="D22" s="27">
        <v>0</v>
      </c>
      <c r="E22" s="28">
        <v>44686</v>
      </c>
      <c r="F22" s="29">
        <v>44690</v>
      </c>
      <c r="H22" s="23" t="e">
        <f t="shared" si="39"/>
        <v>#REF!</v>
      </c>
      <c r="BS22" s="25"/>
      <c r="BT22" s="25"/>
      <c r="BU22" s="25"/>
      <c r="BV22" s="25"/>
    </row>
    <row r="23" spans="2:79" ht="17.25" thickBot="1">
      <c r="B23" s="26" t="s">
        <v>53</v>
      </c>
      <c r="C23" s="39" t="s">
        <v>55</v>
      </c>
      <c r="D23" s="27">
        <v>0</v>
      </c>
      <c r="E23" s="28">
        <v>44690</v>
      </c>
      <c r="F23" s="29">
        <v>44694</v>
      </c>
      <c r="H23" s="23" t="e">
        <f t="shared" si="39"/>
        <v>#REF!</v>
      </c>
      <c r="BW23" s="25"/>
      <c r="BX23" s="25"/>
      <c r="BY23" s="25"/>
      <c r="BZ23" s="25"/>
      <c r="CA23" s="40"/>
    </row>
    <row r="24" spans="2:79" ht="17.25" thickBot="1">
      <c r="B24" s="26"/>
      <c r="C24" s="39"/>
      <c r="D24" s="27">
        <v>0</v>
      </c>
      <c r="E24" s="28"/>
      <c r="F24" s="29"/>
      <c r="H24" s="23" t="e">
        <f t="shared" si="39"/>
        <v>#REF!</v>
      </c>
    </row>
    <row r="25" spans="2:79" ht="17.25" thickBot="1">
      <c r="B25" s="26"/>
      <c r="C25" s="39"/>
      <c r="D25" s="27">
        <v>0</v>
      </c>
      <c r="E25" s="28"/>
      <c r="F25" s="29"/>
      <c r="H25" s="23" t="e">
        <f t="shared" si="39"/>
        <v>#REF!</v>
      </c>
    </row>
    <row r="26" spans="2:79" ht="17.25" thickBot="1">
      <c r="B26" s="18"/>
      <c r="C26" s="24"/>
      <c r="D26" s="20"/>
      <c r="E26" s="21"/>
      <c r="F26" s="22"/>
      <c r="H26" s="23" t="e">
        <f t="shared" si="39"/>
        <v>#REF!</v>
      </c>
    </row>
  </sheetData>
  <mergeCells count="8">
    <mergeCell ref="AK4:BN4"/>
    <mergeCell ref="BO4:CS4"/>
    <mergeCell ref="C3:D3"/>
    <mergeCell ref="E1:F3"/>
    <mergeCell ref="G1:G1048576"/>
    <mergeCell ref="C2:D2"/>
    <mergeCell ref="B1:D1"/>
    <mergeCell ref="I4:AJ4"/>
  </mergeCells>
  <conditionalFormatting sqref="D7:D26">
    <cfRule type="dataBar" priority="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{66B31DBF-30D2-7A4F-B37B-65BF7DBEA57E}</x14:id>
        </ext>
      </extLst>
    </cfRule>
  </conditionalFormatting>
  <conditionalFormatting sqref="I5:CS5">
    <cfRule type="expression" dxfId="8" priority="6">
      <formula>AND(today&gt;=I$5,today&lt;I$5+1)</formula>
    </cfRule>
  </conditionalFormatting>
  <conditionalFormatting sqref="I6:AF6">
    <cfRule type="expression" dxfId="7" priority="9">
      <formula>AND(today&gt;=M$5,today&lt;M$5+1)</formula>
    </cfRule>
  </conditionalFormatting>
  <conditionalFormatting sqref="AG6:BG6">
    <cfRule type="expression" dxfId="6" priority="14">
      <formula>AND(today&gt;=AN$5,today&lt;AN$5+1)</formula>
    </cfRule>
  </conditionalFormatting>
  <conditionalFormatting sqref="BI6:BL6">
    <cfRule type="expression" dxfId="5" priority="17">
      <formula>AND(today&gt;=BO$5,today&lt;BO$5+1)</formula>
    </cfRule>
  </conditionalFormatting>
  <conditionalFormatting sqref="BH6">
    <cfRule type="expression" dxfId="4" priority="18">
      <formula>AND(today&gt;=#REF!,today&lt;#REF!+1)</formula>
    </cfRule>
  </conditionalFormatting>
  <conditionalFormatting sqref="BM6:BN6">
    <cfRule type="expression" dxfId="3" priority="5">
      <formula>AND(today&gt;=BT$5,today&lt;BT$5+1)</formula>
    </cfRule>
  </conditionalFormatting>
  <conditionalFormatting sqref="CK6:CN6">
    <cfRule type="expression" dxfId="2" priority="3">
      <formula>AND(today&gt;=CS$5,today&lt;CS$5+1)</formula>
    </cfRule>
  </conditionalFormatting>
  <conditionalFormatting sqref="CJ6">
    <cfRule type="expression" dxfId="1" priority="4">
      <formula>AND(today&gt;=#REF!,today&lt;#REF!+1)</formula>
    </cfRule>
  </conditionalFormatting>
  <conditionalFormatting sqref="BO6:CI6 CO6:CS6">
    <cfRule type="expression" dxfId="0" priority="1">
      <formula>AND(today&gt;=BX$5,today&lt;BX$5+1)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5A86AEFC-39D5-E443-88F7-29114F04C8DC}">
      <formula1>1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B31DBF-30D2-7A4F-B37B-65BF7DBEA57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E9BF-9916-A347-8E0C-1B7A6188C38B}">
  <dimension ref="A1"/>
  <sheetViews>
    <sheetView workbookViewId="0">
      <selection activeCell="D10" sqref="D10:AZ12"/>
    </sheetView>
  </sheetViews>
  <sheetFormatPr baseColWidth="10" defaultRowHeight="15"/>
  <cols>
    <col min="4" max="4" width="10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de Gantt 1</vt:lpstr>
      <vt:lpstr>Diagrama de Gantt 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MENDEZ</dc:creator>
  <cp:lastModifiedBy>Saul Fernando Enciso</cp:lastModifiedBy>
  <dcterms:created xsi:type="dcterms:W3CDTF">2019-09-19T02:10:35Z</dcterms:created>
  <dcterms:modified xsi:type="dcterms:W3CDTF">2022-03-30T20:31:40Z</dcterms:modified>
</cp:coreProperties>
</file>