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cez de comparacion" sheetId="1" r:id="rId4"/>
    <sheet state="visible" name="cotizaciones " sheetId="2" r:id="rId5"/>
  </sheets>
  <definedNames/>
  <calcPr/>
  <extLst>
    <ext uri="GoogleSheetsCustomDataVersion1">
      <go:sheetsCustomData xmlns:go="http://customooxmlschemas.google.com/" r:id="rId6" roundtripDataSignature="AMtx7mgn8DRbxnbhcfrQ6hepJ3GPAyAQSQ=="/>
    </ext>
  </extLst>
</workbook>
</file>

<file path=xl/sharedStrings.xml><?xml version="1.0" encoding="utf-8"?>
<sst xmlns="http://schemas.openxmlformats.org/spreadsheetml/2006/main" count="494" uniqueCount="256">
  <si>
    <t>Matriz de Comparación</t>
  </si>
  <si>
    <t>Equipo Computo Zloty</t>
  </si>
  <si>
    <t>precio</t>
  </si>
  <si>
    <t>fiabilidad del plazo de entrega</t>
  </si>
  <si>
    <t>cumplimento ficha tecnica</t>
  </si>
  <si>
    <t>Calificaciones</t>
  </si>
  <si>
    <t xml:space="preserve">Garantia </t>
  </si>
  <si>
    <t>Fiabilidad de la i</t>
  </si>
  <si>
    <t>HP</t>
  </si>
  <si>
    <t>el precio del sistema de computo hp corresponde a 1679000</t>
  </si>
  <si>
    <t>la empreza encargada de los envios de los sistemas de computo hp cumplen con sus entregas en un lapso no mayor a 2 dias</t>
  </si>
  <si>
    <t>el proverdo hp cumple con todas las especificaciones de ficha tecnica.</t>
  </si>
  <si>
    <t xml:space="preserve">Muy buena máquina a un precio muy razonable, el servicio de entrega excelente. Una buena herramienta de trabajo
</t>
  </si>
  <si>
    <t>la garantia de una devolucion en los sistemas de computo hp al momento de presentar fallas es de 2 años</t>
  </si>
  <si>
    <t>Evocom</t>
  </si>
  <si>
    <t>el precio del sistema de computo hp corresponde a 4200000</t>
  </si>
  <si>
    <t>la proveedora evocom realiza sus envios en un plazo de tiempo entre 2 a 4 dias</t>
  </si>
  <si>
    <t>el proverdo evocom cumple con todas las especificaciones de ficha tecnica.</t>
  </si>
  <si>
    <t>la vida util de ecocom es de 10 a  15 años</t>
  </si>
  <si>
    <t>la garantia de una devolucion en los sistemas de computo evocom al momento de presentar fallas es de 12 meses</t>
  </si>
  <si>
    <t>EB COMPUTADORES</t>
  </si>
  <si>
    <t>el precio del sistema de computo hp corresponde a 4800000</t>
  </si>
  <si>
    <t>la proveedora evocom realiza sus envios en un plazo de tiempo de 3 dias</t>
  </si>
  <si>
    <t>el proverdo impresisten cumple con todas las especificaciones de ficha tecnica.</t>
  </si>
  <si>
    <t>la vida util de impresisten es de 10 a  15 años</t>
  </si>
  <si>
    <t>la garantia en cuanto al sistema de computo es de 1 año</t>
  </si>
  <si>
    <t>Importancia</t>
  </si>
  <si>
    <t>fiabilidad de plazo de entrega</t>
  </si>
  <si>
    <t>cumplimiento de ficha tecnica</t>
  </si>
  <si>
    <t>vida util</t>
  </si>
  <si>
    <t>Puntuaciones</t>
  </si>
  <si>
    <t>4,6 - 5</t>
  </si>
  <si>
    <t>excelente</t>
  </si>
  <si>
    <t>4 - 4,5</t>
  </si>
  <si>
    <t>buena</t>
  </si>
  <si>
    <t>3  -3,5</t>
  </si>
  <si>
    <t>regular</t>
  </si>
  <si>
    <t>3 - 2,5</t>
  </si>
  <si>
    <t>mala</t>
  </si>
  <si>
    <t>1 -2,5</t>
  </si>
  <si>
    <t>inaceptable</t>
  </si>
  <si>
    <t>Cumplimiento de ficha tecnica(25%)</t>
  </si>
  <si>
    <t>puntuacion</t>
  </si>
  <si>
    <t>Calificación</t>
  </si>
  <si>
    <t>Hp</t>
  </si>
  <si>
    <t>precio(20%)</t>
  </si>
  <si>
    <t>Fiabilidad de Entrega(20%)</t>
  </si>
  <si>
    <t>Puntuacion</t>
  </si>
  <si>
    <t>Calificaciones(15%)</t>
  </si>
  <si>
    <t>Garantia (20%)</t>
  </si>
  <si>
    <t>puntuacion final</t>
  </si>
  <si>
    <t>Buena</t>
  </si>
  <si>
    <t>Hosting Web</t>
  </si>
  <si>
    <t>Calidad De Suministros</t>
  </si>
  <si>
    <t>latinoamerica hosting</t>
  </si>
  <si>
    <t>el precio del sistema de hosting por un año corresponde a 300000</t>
  </si>
  <si>
    <t>la empresa latinoamerica hosting hace entrega de su servicio en un dia</t>
  </si>
  <si>
    <t>latinoa america hostign cumple con todas las necesidades de la ficha tecnica</t>
  </si>
  <si>
    <t>latinoamerica hosting cumple con una garantia de 6 meses si su sistema de hosting no cumplen con sus especificaciones</t>
  </si>
  <si>
    <t>los suministros porporcionados por latinoamerica hosting cumplen con todos los requerimientos necesarios ademas de que agregar mas herramientas de las necesarias</t>
  </si>
  <si>
    <t>colombia hosting</t>
  </si>
  <si>
    <t>el precio del sistema de hosting por un año corresponde a 98000</t>
  </si>
  <si>
    <t>la empresa colombia hosting hace entrega de su servicio en un dia</t>
  </si>
  <si>
    <t>colombia hostign cumple con todas las necesidades de la ficha tecnica</t>
  </si>
  <si>
    <t>colombia hosting cumple con una garantia de 2 meses si su sistema de hosting no cumplen con sus especificaciones</t>
  </si>
  <si>
    <t>los suministro entregados por colombian hosting hace entrega de suministros basicos necsarios para el sistema de informacion</t>
  </si>
  <si>
    <t>Site ground</t>
  </si>
  <si>
    <t>el precio del sistema de hosting por un año corresponde a 229020</t>
  </si>
  <si>
    <t>la empresa Site ground hace entrega del servicio en 12 horas</t>
  </si>
  <si>
    <t>Site ground cumple con todas las necesidades de la ficha tecnica</t>
  </si>
  <si>
    <t>Site ground hosting cumple con una garantia de 3 meses si su sistema de hosting no cumplen con sus especificaciones</t>
  </si>
  <si>
    <t>los suministro entregados por Sie ground hace entrega de suministros basicos necsarios para el sistema de informacion</t>
  </si>
  <si>
    <t>importancia</t>
  </si>
  <si>
    <t>puntuaciones</t>
  </si>
  <si>
    <t>Precio</t>
  </si>
  <si>
    <t>Fiabilidad del plazo de entrega</t>
  </si>
  <si>
    <t>Cumplimiento de ficha tecnica</t>
  </si>
  <si>
    <t>Calida de suministros</t>
  </si>
  <si>
    <t>Comparativo</t>
  </si>
  <si>
    <t>Precio (18%)</t>
  </si>
  <si>
    <t>Garantia(25%)</t>
  </si>
  <si>
    <t>Latinoamericas Hosting</t>
  </si>
  <si>
    <t>Colombia Hosting</t>
  </si>
  <si>
    <t>Site Ground</t>
  </si>
  <si>
    <t>calidad de suministros(22%)</t>
  </si>
  <si>
    <t>Fiabilidad de plazo de entrega(10%)</t>
  </si>
  <si>
    <t>cumplimento ficha tecnica(25%)</t>
  </si>
  <si>
    <t>Cotización Proveedores Equipos de Hosting</t>
  </si>
  <si>
    <t>Cotización Proveedores Equipos de Computo</t>
  </si>
  <si>
    <t>nombre</t>
  </si>
  <si>
    <t>Zloty</t>
  </si>
  <si>
    <t>PC/ ESCRITORIO</t>
  </si>
  <si>
    <t>proveedor</t>
  </si>
  <si>
    <t>Latinoamerica Hosting</t>
  </si>
  <si>
    <t>hewlett packard</t>
  </si>
  <si>
    <t>fecha</t>
  </si>
  <si>
    <t>Email</t>
  </si>
  <si>
    <t>Zloty@zloty,com</t>
  </si>
  <si>
    <t>Zloty@Zloty.com</t>
  </si>
  <si>
    <t>Cant</t>
  </si>
  <si>
    <t>Articulo</t>
  </si>
  <si>
    <t>Detalles</t>
  </si>
  <si>
    <t>Vr/ Total</t>
  </si>
  <si>
    <t>Plan H4 latinoamerica Hosting (1 año)</t>
  </si>
  <si>
    <t> </t>
  </si>
  <si>
    <t>$300.000,00</t>
  </si>
  <si>
    <t>Todo en Uno HP 22-df0015la</t>
  </si>
  <si>
    <t> Espacio Disponible:</t>
  </si>
  <si>
    <t>70 Gb Espacio</t>
  </si>
  <si>
    <t>Sistema operativo window 10</t>
  </si>
  <si>
    <t>Velocidad de carga:</t>
  </si>
  <si>
    <t>700 Gb trafico</t>
  </si>
  <si>
    <t xml:space="preserve">
Intel® Core™ i5-10210U</t>
  </si>
  <si>
    <t>Cuentas de correo:</t>
  </si>
  <si>
    <t>150 cuenta Email</t>
  </si>
  <si>
    <t>4gb  de ram</t>
  </si>
  <si>
    <t>Espacio base de datos:</t>
  </si>
  <si>
    <t>25 bases de datos my sql</t>
  </si>
  <si>
    <t>disco duro SATA de 500gb  y 7200rpm</t>
  </si>
  <si>
    <t>Dominios web:</t>
  </si>
  <si>
    <t>5 Dominios</t>
  </si>
  <si>
    <t>pantalla fhd 1920 x 1080</t>
  </si>
  <si>
    <t> Sistema de gestion de contenidos:</t>
  </si>
  <si>
    <t>Wordpress</t>
  </si>
  <si>
    <t>graficos intel uhd 600</t>
  </si>
  <si>
    <t> Servido web:</t>
  </si>
  <si>
    <t>LiteSpeed</t>
  </si>
  <si>
    <t>500 gb de almacenamieto</t>
  </si>
  <si>
    <t> Seguridad:</t>
  </si>
  <si>
    <t>Seguridad Iunify 360</t>
  </si>
  <si>
    <t>250gb almacenamiento disponible</t>
  </si>
  <si>
    <t>regalo</t>
  </si>
  <si>
    <t>Constructor de sitios pro</t>
  </si>
  <si>
    <t> backup:</t>
  </si>
  <si>
    <t>Copias De seguridad</t>
  </si>
  <si>
    <t>Sub Total:</t>
  </si>
  <si>
    <t>Regalo</t>
  </si>
  <si>
    <t>SSL gratis</t>
  </si>
  <si>
    <t>Impuestos:</t>
  </si>
  <si>
    <t>Descuento:</t>
  </si>
  <si>
    <t>valor total:</t>
  </si>
  <si>
    <t>TIPO</t>
  </si>
  <si>
    <t>Hosting WEB</t>
  </si>
  <si>
    <t>PROVEEDOR</t>
  </si>
  <si>
    <t>Colombia hosting</t>
  </si>
  <si>
    <t>EVOCOM</t>
  </si>
  <si>
    <t>FECHA</t>
  </si>
  <si>
    <t>CONTACTO</t>
  </si>
  <si>
    <t>018000120190 - Bogotá: (1) 7428885</t>
  </si>
  <si>
    <t>info@evocom.com.co</t>
  </si>
  <si>
    <t>ESPECIFICACIONES</t>
  </si>
  <si>
    <t>DETALLES</t>
  </si>
  <si>
    <t>BASE DE DATOS</t>
  </si>
  <si>
    <t>2 BASES DE DATOS MYSQL</t>
  </si>
  <si>
    <t>98.000 AL AÑO</t>
  </si>
  <si>
    <t>ORDENADOR PC</t>
  </si>
  <si>
    <t>JANUS ELH</t>
  </si>
  <si>
    <t>UNIDAD X EQUIPO</t>
  </si>
  <si>
    <t>ALMECENAMIENTO-BAKUP</t>
  </si>
  <si>
    <t>10 GB DE ESPACIO SSD</t>
  </si>
  <si>
    <t>MEMORIA RAM</t>
  </si>
  <si>
    <t>8 GB</t>
  </si>
  <si>
    <t>CORREOS</t>
  </si>
  <si>
    <t>10 CORREOS CORPORATIVOS</t>
  </si>
  <si>
    <t>PROCESADOR</t>
  </si>
  <si>
    <t>Core i7 (9700)</t>
  </si>
  <si>
    <t>DOMINIO</t>
  </si>
  <si>
    <t>1 DOMINIO</t>
  </si>
  <si>
    <t>ALMACENAMIENTO</t>
  </si>
  <si>
    <t>1 TB</t>
  </si>
  <si>
    <t>ANCHO DE BANDA</t>
  </si>
  <si>
    <t xml:space="preserve">500 GB </t>
  </si>
  <si>
    <t>SISTEMA OPERATIVO</t>
  </si>
  <si>
    <t>WINDOWS 10 ENTERPRISE</t>
  </si>
  <si>
    <t xml:space="preserve">CERTIFICADO </t>
  </si>
  <si>
    <t>SSL(https)</t>
  </si>
  <si>
    <t>MONITOR</t>
  </si>
  <si>
    <t>22"</t>
  </si>
  <si>
    <t>SEGURIDAD</t>
  </si>
  <si>
    <t>ULTRA</t>
  </si>
  <si>
    <t>TECLADO</t>
  </si>
  <si>
    <t>JANUS</t>
  </si>
  <si>
    <t xml:space="preserve">GARANTIA </t>
  </si>
  <si>
    <t>2 MESES</t>
  </si>
  <si>
    <t>MOUSE</t>
  </si>
  <si>
    <t>12 MESES</t>
  </si>
  <si>
    <t>ENTREGA</t>
  </si>
  <si>
    <t>3 A 4 DIAS</t>
  </si>
  <si>
    <t>IMPUESTOS</t>
  </si>
  <si>
    <t>INCLUIDOS</t>
  </si>
  <si>
    <t>Nombre</t>
  </si>
  <si>
    <t>Proveedor</t>
  </si>
  <si>
    <t>SiteGround</t>
  </si>
  <si>
    <t>PC</t>
  </si>
  <si>
    <t>Fecha</t>
  </si>
  <si>
    <t>SiteGround Spain S.L</t>
  </si>
  <si>
    <t>acer@gmail.com</t>
  </si>
  <si>
    <t>StartUp</t>
  </si>
  <si>
    <t>229.020 Al Año</t>
  </si>
  <si>
    <t>Vr/ Unitario</t>
  </si>
  <si>
    <t>10 GB DE ESPACIO</t>
  </si>
  <si>
    <t>ACER</t>
  </si>
  <si>
    <t>CENTIFICADO</t>
  </si>
  <si>
    <t xml:space="preserve">CERTIFICADOS SSL </t>
  </si>
  <si>
    <t>4 GB</t>
  </si>
  <si>
    <t>CDN</t>
  </si>
  <si>
    <t>Core i5 (7400)</t>
  </si>
  <si>
    <t>COPIAS</t>
  </si>
  <si>
    <t>COPIAS DE SEGURIDAD</t>
  </si>
  <si>
    <t>ACCESO A WORDPRESS</t>
  </si>
  <si>
    <t>HOSTING WORKPRESS</t>
  </si>
  <si>
    <t>WINDOWS 10 PRO</t>
  </si>
  <si>
    <t>LINEA DE ALMACENAJE</t>
  </si>
  <si>
    <t>A2 Hosting</t>
  </si>
  <si>
    <t>Número gratuito 01-800-518-4818       Bogotá 344-1784</t>
  </si>
  <si>
    <t>SITIOS WEB</t>
  </si>
  <si>
    <t>Ilimitados</t>
  </si>
  <si>
    <t>Ilimitados (MairaDB, Mysql,PosgreSQL)</t>
  </si>
  <si>
    <t xml:space="preserve"> Almacenamiento SSD ilimitado</t>
  </si>
  <si>
    <t>Equipo de computo</t>
  </si>
  <si>
    <t>Cuentas de correo ilimitadas</t>
  </si>
  <si>
    <t>systorecolombia</t>
  </si>
  <si>
    <t>info@systorecolombia.com</t>
  </si>
  <si>
    <t>SSL</t>
  </si>
  <si>
    <t xml:space="preserve">Janus </t>
  </si>
  <si>
    <t>Nuevo y sellado</t>
  </si>
  <si>
    <t>Reembolso completo en 30 dias</t>
  </si>
  <si>
    <t>Memoria ram</t>
  </si>
  <si>
    <t>8 Gb ddr4 2666Mhz</t>
  </si>
  <si>
    <t>Automáticas gratuitas</t>
  </si>
  <si>
    <t>Procesador</t>
  </si>
  <si>
    <t xml:space="preserve">Inter core I5 9400 2,9Ghz </t>
  </si>
  <si>
    <t>SOPORTE</t>
  </si>
  <si>
    <t>24x7</t>
  </si>
  <si>
    <t>Disco duro</t>
  </si>
  <si>
    <t>1 Tera</t>
  </si>
  <si>
    <t>Sistema operativo</t>
  </si>
  <si>
    <t>Linux o Windows</t>
  </si>
  <si>
    <t xml:space="preserve">Valor Total </t>
  </si>
  <si>
    <t>$227.889,41 Anual</t>
  </si>
  <si>
    <t xml:space="preserve">Puertos usb </t>
  </si>
  <si>
    <t>3.0</t>
  </si>
  <si>
    <t>Monitor</t>
  </si>
  <si>
    <t>21.5" FullHD HDMI Y VGA</t>
  </si>
  <si>
    <t>Teclado</t>
  </si>
  <si>
    <t>tabla de peso</t>
  </si>
  <si>
    <t>Mouse</t>
  </si>
  <si>
    <t>Garantia</t>
  </si>
  <si>
    <t>12 meses</t>
  </si>
  <si>
    <t>Tiempo Entrega</t>
  </si>
  <si>
    <t>Inmediata</t>
  </si>
  <si>
    <t>Precio sin iva</t>
  </si>
  <si>
    <t>Fiabilidad de la informacion</t>
  </si>
  <si>
    <t>Precio con iva</t>
  </si>
  <si>
    <t>Precio para 3 equipos</t>
  </si>
  <si>
    <t>Garantia de devolucion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</si>
</sst>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-240A]#,##0.00"/>
    <numFmt numFmtId="165" formatCode="D/M/YYYY"/>
    <numFmt numFmtId="166" formatCode="&quot;$&quot;#,##0.00_);[Red]\(&quot;$&quot;#,##0.00\)"/>
    <numFmt numFmtId="167" formatCode="&quot;$&quot;#,##0_);[Red]\(&quot;$&quot;#,##0\)"/>
    <numFmt numFmtId="168" formatCode="_-&quot;$&quot;\ * #,##0.00_-;\-&quot;$&quot;\ * #,##0.00_-;_-&quot;$&quot;\ * &quot;-&quot;??_-;_-@"/>
  </numFmts>
  <fonts count="17">
    <font>
      <sz val="11.0"/>
      <color theme="1"/>
      <name val="Calibri"/>
      <scheme val="minor"/>
    </font>
    <font>
      <b/>
      <sz val="20.0"/>
      <color rgb="FFED7D31"/>
      <name val="Arial"/>
    </font>
    <font>
      <color theme="1"/>
      <name val="Calibri"/>
      <scheme val="minor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44546A"/>
      <name val="Calibri"/>
    </font>
    <font>
      <b/>
      <sz val="12.0"/>
      <color rgb="FF44546A"/>
      <name val="Calibri"/>
    </font>
    <font>
      <b/>
      <sz val="20.0"/>
      <color rgb="FF305496"/>
      <name val="Arial"/>
    </font>
    <font>
      <b/>
      <sz val="20.0"/>
      <color theme="5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i/>
      <sz val="11.0"/>
      <color theme="1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</fills>
  <borders count="44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1" fillId="0" fontId="3" numFmtId="0" xfId="0" applyBorder="1" applyFont="1"/>
    <xf borderId="2" fillId="0" fontId="3" numFmtId="0" xfId="0" applyBorder="1" applyFont="1"/>
    <xf borderId="0" fillId="0" fontId="4" numFmtId="0" xfId="0" applyAlignment="1" applyFont="1">
      <alignment horizontal="center"/>
    </xf>
    <xf borderId="0" fillId="0" fontId="4" numFmtId="164" xfId="0" applyFont="1" applyNumberForma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5" numFmtId="0" xfId="0" applyBorder="1" applyFont="1"/>
    <xf borderId="7" fillId="2" fontId="5" numFmtId="0" xfId="0" applyBorder="1" applyFont="1"/>
    <xf borderId="8" fillId="2" fontId="5" numFmtId="0" xfId="0" applyBorder="1" applyFont="1"/>
    <xf borderId="6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shrinkToFit="0" wrapText="1"/>
    </xf>
    <xf borderId="8" fillId="0" fontId="5" numFmtId="0" xfId="0" applyBorder="1" applyFont="1"/>
    <xf borderId="6" fillId="0" fontId="5" numFmtId="0" xfId="0" applyAlignment="1" applyBorder="1" applyFont="1">
      <alignment horizontal="center"/>
    </xf>
    <xf borderId="6" fillId="0" fontId="5" numFmtId="0" xfId="0" applyBorder="1" applyFont="1"/>
    <xf borderId="6" fillId="2" fontId="5" numFmtId="0" xfId="0" applyAlignment="1" applyBorder="1" applyFont="1">
      <alignment horizontal="center" readingOrder="0"/>
    </xf>
    <xf borderId="8" fillId="0" fontId="5" numFmtId="9" xfId="0" applyBorder="1" applyFont="1" applyNumberFormat="1"/>
    <xf borderId="7" fillId="0" fontId="5" numFmtId="0" xfId="0" applyBorder="1" applyFont="1"/>
    <xf borderId="8" fillId="2" fontId="5" numFmtId="0" xfId="0" applyAlignment="1" applyBorder="1" applyFont="1">
      <alignment readingOrder="0"/>
    </xf>
    <xf borderId="9" fillId="2" fontId="5" numFmtId="0" xfId="0" applyBorder="1" applyFont="1"/>
    <xf borderId="9" fillId="0" fontId="4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horizontal="center"/>
    </xf>
    <xf borderId="9" fillId="0" fontId="4" numFmtId="0" xfId="0" applyBorder="1" applyFont="1"/>
    <xf borderId="6" fillId="2" fontId="6" numFmtId="0" xfId="0" applyAlignment="1" applyBorder="1" applyFont="1">
      <alignment horizontal="center"/>
    </xf>
    <xf borderId="6" fillId="0" fontId="6" numFmtId="0" xfId="0" applyBorder="1" applyFont="1"/>
    <xf borderId="8" fillId="0" fontId="6" numFmtId="9" xfId="0" applyBorder="1" applyFont="1" applyNumberFormat="1"/>
    <xf borderId="8" fillId="0" fontId="6" numFmtId="0" xfId="0" applyBorder="1" applyFont="1"/>
    <xf borderId="0" fillId="2" fontId="2" numFmtId="0" xfId="0" applyAlignment="1" applyFont="1">
      <alignment horizontal="center" readingOrder="0"/>
    </xf>
    <xf borderId="6" fillId="2" fontId="6" numFmtId="0" xfId="0" applyBorder="1" applyFont="1"/>
    <xf borderId="8" fillId="2" fontId="6" numFmtId="0" xfId="0" applyBorder="1" applyFont="1"/>
    <xf borderId="0" fillId="0" fontId="0" numFmtId="0" xfId="0" applyFont="1"/>
    <xf borderId="6" fillId="2" fontId="6" numFmtId="0" xfId="0" applyAlignment="1" applyBorder="1" applyFont="1">
      <alignment readingOrder="0"/>
    </xf>
    <xf borderId="6" fillId="2" fontId="7" numFmtId="0" xfId="0" applyBorder="1" applyFont="1"/>
    <xf borderId="8" fillId="2" fontId="7" numFmtId="0" xfId="0" applyBorder="1" applyFont="1"/>
    <xf borderId="6" fillId="0" fontId="7" numFmtId="0" xfId="0" applyBorder="1" applyFont="1"/>
    <xf borderId="8" fillId="0" fontId="7" numFmtId="0" xfId="0" applyBorder="1" applyFont="1"/>
    <xf borderId="0" fillId="0" fontId="8" numFmtId="0" xfId="0" applyAlignment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wrapText="0"/>
    </xf>
    <xf borderId="10" fillId="2" fontId="10" numFmtId="0" xfId="0" applyBorder="1" applyFont="1"/>
    <xf borderId="11" fillId="0" fontId="3" numFmtId="0" xfId="0" applyBorder="1" applyFont="1"/>
    <xf borderId="12" fillId="0" fontId="3" numFmtId="0" xfId="0" applyBorder="1" applyFont="1"/>
    <xf borderId="11" fillId="2" fontId="11" numFmtId="0" xfId="0" applyBorder="1" applyFont="1"/>
    <xf borderId="13" fillId="0" fontId="3" numFmtId="0" xfId="0" applyBorder="1" applyFont="1"/>
    <xf borderId="14" fillId="2" fontId="11" numFmtId="0" xfId="0" applyAlignment="1" applyBorder="1" applyFont="1">
      <alignment horizontal="center"/>
    </xf>
    <xf borderId="15" fillId="2" fontId="10" numFmtId="0" xfId="0" applyBorder="1" applyFont="1"/>
    <xf borderId="16" fillId="0" fontId="3" numFmtId="0" xfId="0" applyBorder="1" applyFont="1"/>
    <xf borderId="17" fillId="0" fontId="3" numFmtId="0" xfId="0" applyBorder="1" applyFont="1"/>
    <xf borderId="16" fillId="2" fontId="11" numFmtId="0" xfId="0" applyBorder="1" applyFont="1"/>
    <xf borderId="18" fillId="0" fontId="3" numFmtId="0" xfId="0" applyBorder="1" applyFont="1"/>
    <xf borderId="16" fillId="2" fontId="11" numFmtId="165" xfId="0" applyAlignment="1" applyBorder="1" applyFont="1" applyNumberFormat="1">
      <alignment horizontal="left" readingOrder="0"/>
    </xf>
    <xf borderId="16" fillId="2" fontId="12" numFmtId="0" xfId="0" applyBorder="1" applyFont="1"/>
    <xf borderId="19" fillId="2" fontId="10" numFmtId="0" xfId="0" applyBorder="1" applyFont="1"/>
    <xf borderId="16" fillId="2" fontId="10" numFmtId="0" xfId="0" applyBorder="1" applyFont="1"/>
    <xf borderId="20" fillId="2" fontId="10" numFmtId="0" xfId="0" applyBorder="1" applyFont="1"/>
    <xf borderId="21" fillId="2" fontId="10" numFmtId="0" xfId="0" applyBorder="1" applyFont="1"/>
    <xf borderId="19" fillId="0" fontId="11" numFmtId="0" xfId="0" applyBorder="1" applyFont="1"/>
    <xf borderId="16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19" fillId="2" fontId="11" numFmtId="0" xfId="0" applyBorder="1" applyFont="1"/>
    <xf borderId="20" fillId="0" fontId="11" numFmtId="0" xfId="0" applyAlignment="1" applyBorder="1" applyFont="1">
      <alignment shrinkToFit="0" wrapText="1"/>
    </xf>
    <xf borderId="20" fillId="2" fontId="11" numFmtId="0" xfId="0" applyBorder="1" applyFont="1"/>
    <xf borderId="21" fillId="2" fontId="11" numFmtId="166" xfId="0" applyBorder="1" applyFont="1" applyNumberFormat="1"/>
    <xf borderId="21" fillId="2" fontId="11" numFmtId="0" xfId="0" applyBorder="1" applyFont="1"/>
    <xf borderId="0" fillId="2" fontId="11" numFmtId="0" xfId="0" applyFont="1"/>
    <xf borderId="22" fillId="2" fontId="11" numFmtId="9" xfId="0" applyBorder="1" applyFont="1" applyNumberFormat="1"/>
    <xf borderId="23" fillId="2" fontId="11" numFmtId="0" xfId="0" applyBorder="1" applyFont="1"/>
    <xf borderId="24" fillId="2" fontId="11" numFmtId="0" xfId="0" applyBorder="1" applyFont="1"/>
    <xf borderId="24" fillId="0" fontId="3" numFmtId="0" xfId="0" applyBorder="1" applyFont="1"/>
    <xf borderId="25" fillId="0" fontId="3" numFmtId="0" xfId="0" applyBorder="1" applyFont="1"/>
    <xf borderId="25" fillId="2" fontId="11" numFmtId="0" xfId="0" applyBorder="1" applyFont="1"/>
    <xf borderId="5" fillId="2" fontId="11" numFmtId="167" xfId="0" applyBorder="1" applyFont="1" applyNumberFormat="1"/>
    <xf borderId="21" fillId="2" fontId="11" numFmtId="9" xfId="0" applyBorder="1" applyFont="1" applyNumberFormat="1"/>
    <xf borderId="26" fillId="2" fontId="11" numFmtId="0" xfId="0" applyBorder="1" applyFont="1"/>
    <xf borderId="5" fillId="2" fontId="11" numFmtId="166" xfId="0" applyBorder="1" applyFont="1" applyNumberFormat="1"/>
    <xf borderId="10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27" fillId="2" fontId="4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2" fontId="11" numFmtId="165" xfId="0" applyAlignment="1" applyBorder="1" applyFont="1" applyNumberFormat="1">
      <alignment horizontal="center" readingOrder="0"/>
    </xf>
    <xf borderId="27" fillId="2" fontId="13" numFmtId="0" xfId="0" applyAlignment="1" applyBorder="1" applyFont="1">
      <alignment horizontal="center"/>
    </xf>
    <xf borderId="28" fillId="2" fontId="4" numFmtId="0" xfId="0" applyBorder="1" applyFont="1"/>
    <xf borderId="27" fillId="2" fontId="4" numFmtId="0" xfId="0" applyAlignment="1" applyBorder="1" applyFont="1">
      <alignment horizontal="center" vertical="center"/>
    </xf>
    <xf borderId="29" fillId="2" fontId="4" numFmtId="0" xfId="0" applyAlignment="1" applyBorder="1" applyFont="1">
      <alignment horizontal="center" vertical="center"/>
    </xf>
    <xf borderId="30" fillId="2" fontId="4" numFmtId="0" xfId="0" applyAlignment="1" applyBorder="1" applyFont="1">
      <alignment horizontal="center" vertical="center"/>
    </xf>
    <xf borderId="28" fillId="2" fontId="5" numFmtId="0" xfId="0" applyBorder="1" applyFont="1"/>
    <xf borderId="27" fillId="2" fontId="5" numFmtId="0" xfId="0" applyAlignment="1" applyBorder="1" applyFont="1">
      <alignment horizontal="center"/>
    </xf>
    <xf borderId="17" fillId="2" fontId="5" numFmtId="0" xfId="0" applyAlignment="1" applyBorder="1" applyFont="1">
      <alignment horizontal="center"/>
    </xf>
    <xf borderId="29" fillId="2" fontId="5" numFmtId="0" xfId="0" applyBorder="1" applyFont="1"/>
    <xf borderId="30" fillId="2" fontId="5" numFmtId="0" xfId="0" applyBorder="1" applyFont="1"/>
    <xf borderId="28" fillId="0" fontId="4" numFmtId="0" xfId="0" applyBorder="1" applyFont="1"/>
    <xf borderId="27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30" fillId="0" fontId="4" numFmtId="164" xfId="0" applyAlignment="1" applyBorder="1" applyFont="1" applyNumberFormat="1">
      <alignment horizontal="center" vertical="center"/>
    </xf>
    <xf borderId="27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29" fillId="0" fontId="4" numFmtId="0" xfId="0" applyBorder="1" applyFont="1"/>
    <xf borderId="30" fillId="0" fontId="4" numFmtId="164" xfId="0" applyBorder="1" applyFont="1" applyNumberFormat="1"/>
    <xf borderId="29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30" fillId="0" fontId="4" numFmtId="9" xfId="0" applyBorder="1" applyFont="1" applyNumberFormat="1"/>
    <xf borderId="0" fillId="2" fontId="4" numFmtId="0" xfId="0" applyAlignment="1" applyFont="1">
      <alignment horizontal="center"/>
    </xf>
    <xf borderId="29" fillId="2" fontId="4" numFmtId="0" xfId="0" applyBorder="1" applyFont="1"/>
    <xf borderId="30" fillId="2" fontId="4" numFmtId="164" xfId="0" applyBorder="1" applyFont="1" applyNumberFormat="1"/>
    <xf borderId="31" fillId="0" fontId="4" numFmtId="0" xfId="0" applyBorder="1" applyFont="1"/>
    <xf borderId="32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center" vertical="center"/>
    </xf>
    <xf borderId="34" fillId="0" fontId="4" numFmtId="164" xfId="0" applyBorder="1" applyFont="1" applyNumberFormat="1"/>
    <xf borderId="31" fillId="2" fontId="4" numFmtId="0" xfId="0" applyBorder="1" applyFont="1"/>
    <xf borderId="32" fillId="2" fontId="4" numFmtId="0" xfId="0" applyAlignment="1" applyBorder="1" applyFont="1">
      <alignment horizontal="center"/>
    </xf>
    <xf borderId="33" fillId="2" fontId="4" numFmtId="0" xfId="0" applyAlignment="1" applyBorder="1" applyFont="1">
      <alignment horizontal="center"/>
    </xf>
    <xf borderId="33" fillId="2" fontId="4" numFmtId="0" xfId="0" applyBorder="1" applyFont="1"/>
    <xf borderId="34" fillId="2" fontId="4" numFmtId="164" xfId="0" applyBorder="1" applyFont="1" applyNumberFormat="1"/>
    <xf borderId="29" fillId="2" fontId="4" numFmtId="0" xfId="0" applyAlignment="1" applyBorder="1" applyFont="1">
      <alignment horizontal="center"/>
    </xf>
    <xf borderId="30" fillId="2" fontId="4" numFmtId="0" xfId="0" applyAlignment="1" applyBorder="1" applyFont="1">
      <alignment horizontal="center"/>
    </xf>
    <xf borderId="27" fillId="2" fontId="14" numFmtId="0" xfId="0" applyAlignment="1" applyBorder="1" applyFont="1">
      <alignment horizontal="center" readingOrder="0"/>
    </xf>
    <xf borderId="27" fillId="0" fontId="15" numFmtId="0" xfId="0" applyAlignment="1" applyBorder="1" applyFont="1">
      <alignment horizontal="center"/>
    </xf>
    <xf borderId="29" fillId="0" fontId="15" numFmtId="3" xfId="0" applyAlignment="1" applyBorder="1" applyFont="1" applyNumberFormat="1">
      <alignment horizontal="center"/>
    </xf>
    <xf borderId="30" fillId="0" fontId="4" numFmtId="164" xfId="0" applyAlignment="1" applyBorder="1" applyFont="1" applyNumberFormat="1">
      <alignment horizontal="center"/>
    </xf>
    <xf borderId="29" fillId="0" fontId="15" numFmtId="0" xfId="0" applyAlignment="1" applyBorder="1" applyFont="1">
      <alignment horizontal="center"/>
    </xf>
    <xf borderId="35" fillId="0" fontId="4" numFmtId="0" xfId="0" applyBorder="1" applyFont="1"/>
    <xf borderId="36" fillId="0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0" fontId="15" numFmtId="0" xfId="0" applyAlignment="1" applyBorder="1" applyFont="1">
      <alignment horizontal="center"/>
    </xf>
    <xf borderId="40" fillId="0" fontId="4" numFmtId="164" xfId="0" applyBorder="1" applyFont="1" applyNumberFormat="1"/>
    <xf borderId="32" fillId="0" fontId="4" numFmtId="0" xfId="0" applyAlignment="1" applyBorder="1" applyFont="1">
      <alignment horizontal="center"/>
    </xf>
    <xf borderId="33" fillId="0" fontId="15" numFmtId="0" xfId="0" applyAlignment="1" applyBorder="1" applyFont="1">
      <alignment horizontal="center"/>
    </xf>
    <xf borderId="41" fillId="0" fontId="4" numFmtId="164" xfId="0" applyBorder="1" applyFont="1" applyNumberFormat="1"/>
    <xf borderId="10" fillId="2" fontId="10" numFmtId="0" xfId="0" applyAlignment="1" applyBorder="1" applyFont="1">
      <alignment horizontal="center"/>
    </xf>
    <xf borderId="14" fillId="2" fontId="11" numFmtId="0" xfId="0" applyBorder="1" applyFont="1"/>
    <xf borderId="15" fillId="2" fontId="10" numFmtId="0" xfId="0" applyAlignment="1" applyBorder="1" applyFont="1">
      <alignment horizontal="center"/>
    </xf>
    <xf borderId="27" fillId="2" fontId="11" numFmtId="0" xfId="0" applyBorder="1" applyFont="1"/>
    <xf borderId="0" fillId="0" fontId="4" numFmtId="9" xfId="0" applyFont="1" applyNumberFormat="1"/>
    <xf borderId="39" fillId="0" fontId="4" numFmtId="0" xfId="0" applyAlignment="1" applyBorder="1" applyFont="1">
      <alignment horizontal="center"/>
    </xf>
    <xf borderId="39" fillId="0" fontId="4" numFmtId="0" xfId="0" applyBorder="1" applyFont="1"/>
    <xf borderId="29" fillId="2" fontId="4" numFmtId="0" xfId="0" applyAlignment="1" applyBorder="1" applyFont="1">
      <alignment horizontal="left"/>
    </xf>
    <xf borderId="18" fillId="2" fontId="4" numFmtId="9" xfId="0" applyAlignment="1" applyBorder="1" applyFont="1" applyNumberFormat="1">
      <alignment horizontal="center"/>
    </xf>
    <xf borderId="27" fillId="2" fontId="16" numFmtId="0" xfId="0" applyBorder="1" applyFont="1"/>
    <xf borderId="42" fillId="2" fontId="4" numFmtId="0" xfId="0" applyAlignment="1" applyBorder="1" applyFont="1">
      <alignment horizontal="center"/>
    </xf>
    <xf borderId="42" fillId="2" fontId="4" numFmtId="0" xfId="0" applyBorder="1" applyFont="1"/>
    <xf borderId="30" fillId="2" fontId="10" numFmtId="0" xfId="0" applyAlignment="1" applyBorder="1" applyFont="1">
      <alignment horizontal="center"/>
    </xf>
    <xf borderId="15" fillId="0" fontId="11" numFmtId="0" xfId="0" applyAlignment="1" applyBorder="1" applyFont="1">
      <alignment horizontal="center"/>
    </xf>
    <xf borderId="30" fillId="0" fontId="11" numFmtId="0" xfId="0" applyAlignment="1" applyBorder="1" applyFont="1">
      <alignment horizontal="center"/>
    </xf>
    <xf borderId="27" fillId="2" fontId="11" numFmtId="0" xfId="0" applyAlignment="1" applyBorder="1" applyFont="1">
      <alignment horizontal="center"/>
    </xf>
    <xf borderId="28" fillId="2" fontId="10" numFmtId="0" xfId="0" applyBorder="1" applyFont="1"/>
    <xf borderId="27" fillId="2" fontId="10" numFmtId="0" xfId="0" applyAlignment="1" applyBorder="1" applyFont="1">
      <alignment horizontal="center"/>
    </xf>
    <xf borderId="30" fillId="2" fontId="10" numFmtId="0" xfId="0" applyAlignment="1" applyBorder="1" applyFont="1">
      <alignment horizontal="center" vertical="center"/>
    </xf>
    <xf borderId="28" fillId="2" fontId="11" numFmtId="0" xfId="0" applyBorder="1" applyFont="1"/>
    <xf borderId="27" fillId="0" fontId="11" numFmtId="0" xfId="0" applyAlignment="1" applyBorder="1" applyFont="1">
      <alignment horizontal="center"/>
    </xf>
    <xf borderId="30" fillId="0" fontId="11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/>
    </xf>
    <xf borderId="43" fillId="2" fontId="11" numFmtId="0" xfId="0" applyAlignment="1" applyBorder="1" applyFont="1">
      <alignment horizontal="center"/>
    </xf>
    <xf borderId="34" fillId="2" fontId="11" numFmtId="0" xfId="0" applyAlignment="1" applyBorder="1" applyFont="1">
      <alignment horizontal="center"/>
    </xf>
    <xf borderId="29" fillId="3" fontId="5" numFmtId="0" xfId="0" applyBorder="1" applyFill="1" applyFont="1"/>
    <xf borderId="29" fillId="2" fontId="4" numFmtId="9" xfId="0" applyBorder="1" applyFont="1" applyNumberFormat="1"/>
    <xf borderId="30" fillId="0" fontId="11" numFmtId="16" xfId="0" applyAlignment="1" applyBorder="1" applyFont="1" applyNumberFormat="1">
      <alignment horizontal="center" vertical="center"/>
    </xf>
    <xf borderId="30" fillId="2" fontId="11" numFmtId="168" xfId="0" applyBorder="1" applyFont="1" applyNumberFormat="1"/>
    <xf borderId="30" fillId="2" fontId="4" numFmtId="168" xfId="0" applyBorder="1" applyFont="1" applyNumberFormat="1"/>
    <xf borderId="34" fillId="2" fontId="5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mailto:Zloty@Zloty.com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nfo@systorecolombia.com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29"/>
    <col customWidth="1" min="3" max="3" width="37.29"/>
    <col customWidth="1" min="4" max="4" width="39.57"/>
    <col customWidth="1" min="5" max="5" width="40.0"/>
    <col customWidth="1" min="6" max="6" width="37.57"/>
    <col customWidth="1" min="7" max="7" width="25.57"/>
    <col customWidth="1" min="8" max="8" width="22.57"/>
    <col customWidth="1" min="9" max="9" width="21.71"/>
    <col customWidth="1" min="10" max="11" width="11.43"/>
    <col customWidth="1" min="12" max="12" width="12.71"/>
    <col customWidth="1" min="13" max="23" width="11.43"/>
  </cols>
  <sheetData>
    <row r="1" ht="14.25" customHeight="1">
      <c r="B1" s="1" t="s">
        <v>0</v>
      </c>
      <c r="H1" s="2"/>
    </row>
    <row r="2" ht="14.25" customHeight="1">
      <c r="B2" s="3"/>
      <c r="H2" s="4"/>
      <c r="I2" s="5"/>
      <c r="J2" s="5"/>
      <c r="L2" s="6"/>
    </row>
    <row r="3" ht="14.25" customHeight="1">
      <c r="B3" s="3"/>
      <c r="H3" s="4"/>
      <c r="I3" s="5"/>
      <c r="J3" s="5"/>
      <c r="L3" s="6"/>
    </row>
    <row r="4" ht="14.25" customHeight="1">
      <c r="B4" s="7"/>
      <c r="C4" s="8"/>
      <c r="D4" s="8"/>
      <c r="E4" s="8"/>
      <c r="F4" s="8"/>
      <c r="G4" s="8"/>
      <c r="H4" s="9"/>
      <c r="I4" s="5"/>
      <c r="J4" s="5"/>
      <c r="L4" s="6"/>
    </row>
    <row r="5" ht="14.25" customHeight="1"/>
    <row r="6" ht="14.25" customHeight="1">
      <c r="B6" s="10" t="s">
        <v>1</v>
      </c>
      <c r="C6" s="11"/>
      <c r="D6" s="11"/>
      <c r="E6" s="11"/>
      <c r="F6" s="11"/>
      <c r="G6" s="11"/>
      <c r="H6" s="12"/>
    </row>
    <row r="7" ht="14.25" customHeight="1">
      <c r="B7" s="13"/>
      <c r="C7" s="14" t="s">
        <v>2</v>
      </c>
      <c r="D7" s="14" t="s">
        <v>3</v>
      </c>
      <c r="E7" s="14" t="s">
        <v>4</v>
      </c>
      <c r="F7" s="14" t="s">
        <v>5</v>
      </c>
      <c r="G7" s="14" t="s">
        <v>6</v>
      </c>
      <c r="H7" s="15" t="s">
        <v>7</v>
      </c>
    </row>
    <row r="8" ht="75.75" customHeight="1">
      <c r="B8" s="16" t="s">
        <v>8</v>
      </c>
      <c r="C8" s="17" t="s">
        <v>9</v>
      </c>
      <c r="D8" s="18" t="s">
        <v>10</v>
      </c>
      <c r="E8" s="17" t="s">
        <v>11</v>
      </c>
      <c r="F8" s="17" t="s">
        <v>12</v>
      </c>
      <c r="G8" s="17" t="s">
        <v>13</v>
      </c>
      <c r="H8" s="19"/>
    </row>
    <row r="9" ht="81.75" customHeight="1">
      <c r="B9" s="20" t="s">
        <v>14</v>
      </c>
      <c r="C9" s="18" t="s">
        <v>15</v>
      </c>
      <c r="D9" s="18" t="s">
        <v>16</v>
      </c>
      <c r="E9" s="17" t="s">
        <v>17</v>
      </c>
      <c r="F9" s="17" t="s">
        <v>18</v>
      </c>
      <c r="G9" s="17" t="s">
        <v>19</v>
      </c>
      <c r="H9" s="19"/>
    </row>
    <row r="10" ht="14.25" customHeight="1">
      <c r="B10" s="21" t="s">
        <v>20</v>
      </c>
      <c r="C10" s="18" t="s">
        <v>21</v>
      </c>
      <c r="D10" s="18" t="s">
        <v>22</v>
      </c>
      <c r="E10" s="17" t="s">
        <v>23</v>
      </c>
      <c r="F10" s="17" t="s">
        <v>24</v>
      </c>
      <c r="G10" s="18" t="s">
        <v>25</v>
      </c>
      <c r="H10" s="19"/>
    </row>
    <row r="11" ht="14.25" customHeight="1">
      <c r="C11" s="5"/>
      <c r="D11" s="5"/>
      <c r="E11" s="5"/>
    </row>
    <row r="12" ht="14.25" customHeight="1"/>
    <row r="13" ht="14.25" customHeight="1"/>
    <row r="14" ht="14.25" customHeight="1">
      <c r="C14" s="22" t="s">
        <v>26</v>
      </c>
      <c r="D14" s="12"/>
    </row>
    <row r="15" ht="14.25" customHeight="1">
      <c r="C15" s="21" t="s">
        <v>2</v>
      </c>
      <c r="D15" s="23">
        <v>0.2</v>
      </c>
    </row>
    <row r="16" ht="14.25" customHeight="1">
      <c r="C16" s="21" t="s">
        <v>27</v>
      </c>
      <c r="D16" s="23">
        <v>0.2</v>
      </c>
    </row>
    <row r="17" ht="14.25" customHeight="1">
      <c r="C17" s="21" t="s">
        <v>28</v>
      </c>
      <c r="D17" s="23">
        <v>0.25</v>
      </c>
    </row>
    <row r="18" ht="14.25" customHeight="1">
      <c r="C18" s="21" t="s">
        <v>5</v>
      </c>
      <c r="D18" s="23">
        <v>0.15</v>
      </c>
    </row>
    <row r="19" ht="14.25" customHeight="1">
      <c r="C19" s="21" t="s">
        <v>29</v>
      </c>
      <c r="D19" s="23">
        <v>0.0</v>
      </c>
    </row>
    <row r="20" ht="14.25" customHeight="1">
      <c r="C20" s="21" t="s">
        <v>6</v>
      </c>
      <c r="D20" s="23">
        <v>0.2</v>
      </c>
    </row>
    <row r="21" ht="14.25" customHeight="1"/>
    <row r="22" ht="14.25" customHeight="1"/>
    <row r="23" ht="14.25" customHeight="1">
      <c r="C23" s="22" t="s">
        <v>30</v>
      </c>
      <c r="D23" s="12"/>
    </row>
    <row r="24" ht="14.25" customHeight="1">
      <c r="C24" s="21" t="s">
        <v>31</v>
      </c>
      <c r="D24" s="19" t="s">
        <v>32</v>
      </c>
    </row>
    <row r="25" ht="14.25" customHeight="1">
      <c r="C25" s="21" t="s">
        <v>33</v>
      </c>
      <c r="D25" s="19" t="s">
        <v>34</v>
      </c>
    </row>
    <row r="26" ht="14.25" customHeight="1">
      <c r="C26" s="21" t="s">
        <v>35</v>
      </c>
      <c r="D26" s="19" t="s">
        <v>36</v>
      </c>
    </row>
    <row r="27" ht="14.25" customHeight="1">
      <c r="C27" s="21" t="s">
        <v>37</v>
      </c>
      <c r="D27" s="19" t="s">
        <v>38</v>
      </c>
    </row>
    <row r="28" ht="14.25" customHeight="1">
      <c r="C28" s="21" t="s">
        <v>39</v>
      </c>
      <c r="D28" s="19" t="s">
        <v>40</v>
      </c>
    </row>
    <row r="29" ht="14.25" customHeight="1"/>
    <row r="30" ht="14.25" customHeight="1"/>
    <row r="31" ht="14.25" customHeight="1">
      <c r="C31" s="13" t="s">
        <v>41</v>
      </c>
      <c r="D31" s="14" t="s">
        <v>42</v>
      </c>
      <c r="E31" s="15" t="s">
        <v>43</v>
      </c>
    </row>
    <row r="32" ht="14.25" customHeight="1">
      <c r="C32" s="21" t="s">
        <v>44</v>
      </c>
      <c r="D32" s="24">
        <v>4.5</v>
      </c>
      <c r="E32" s="19" t="s">
        <v>34</v>
      </c>
    </row>
    <row r="33" ht="14.25" customHeight="1">
      <c r="C33" s="21" t="s">
        <v>14</v>
      </c>
      <c r="D33" s="24">
        <v>4.5</v>
      </c>
      <c r="E33" s="19" t="s">
        <v>34</v>
      </c>
    </row>
    <row r="34" ht="14.25" customHeight="1">
      <c r="C34" s="21" t="s">
        <v>20</v>
      </c>
      <c r="D34" s="24">
        <v>4.5</v>
      </c>
      <c r="E34" s="19" t="s">
        <v>34</v>
      </c>
    </row>
    <row r="35" ht="14.25" customHeight="1"/>
    <row r="36" ht="14.25" customHeight="1"/>
    <row r="37" ht="14.25" customHeight="1"/>
    <row r="38" ht="14.25" customHeight="1">
      <c r="C38" s="13" t="s">
        <v>45</v>
      </c>
      <c r="D38" s="14" t="s">
        <v>42</v>
      </c>
      <c r="E38" s="25" t="s">
        <v>43</v>
      </c>
    </row>
    <row r="39" ht="14.25" customHeight="1">
      <c r="C39" s="21" t="s">
        <v>44</v>
      </c>
      <c r="D39" s="24">
        <v>3.0</v>
      </c>
      <c r="E39" s="19" t="s">
        <v>36</v>
      </c>
    </row>
    <row r="40" ht="14.25" customHeight="1">
      <c r="C40" s="21" t="s">
        <v>14</v>
      </c>
      <c r="D40" s="24">
        <v>4.5</v>
      </c>
      <c r="E40" s="19" t="s">
        <v>34</v>
      </c>
    </row>
    <row r="41" ht="14.25" customHeight="1">
      <c r="C41" s="21" t="s">
        <v>20</v>
      </c>
      <c r="D41" s="24">
        <v>4.5</v>
      </c>
      <c r="E41" s="19" t="s">
        <v>34</v>
      </c>
    </row>
    <row r="42" ht="14.25" customHeight="1"/>
    <row r="43" ht="14.25" customHeight="1"/>
    <row r="44" ht="14.25" customHeight="1">
      <c r="C44" s="13" t="s">
        <v>46</v>
      </c>
      <c r="D44" s="14" t="s">
        <v>47</v>
      </c>
      <c r="E44" s="25" t="s">
        <v>43</v>
      </c>
    </row>
    <row r="45" ht="14.25" customHeight="1">
      <c r="C45" s="21" t="s">
        <v>44</v>
      </c>
      <c r="D45" s="24">
        <v>4.0</v>
      </c>
      <c r="E45" s="19" t="s">
        <v>34</v>
      </c>
    </row>
    <row r="46" ht="14.25" customHeight="1">
      <c r="C46" s="21" t="s">
        <v>14</v>
      </c>
      <c r="D46" s="24">
        <v>3.8</v>
      </c>
      <c r="E46" s="19" t="s">
        <v>36</v>
      </c>
    </row>
    <row r="47" ht="14.25" customHeight="1">
      <c r="C47" s="21" t="s">
        <v>20</v>
      </c>
      <c r="D47" s="24">
        <v>3.5</v>
      </c>
      <c r="E47" s="19" t="s">
        <v>36</v>
      </c>
    </row>
    <row r="48" ht="14.25" customHeight="1"/>
    <row r="49" ht="14.25" customHeight="1"/>
    <row r="50" ht="14.25" customHeight="1">
      <c r="C50" s="13" t="s">
        <v>48</v>
      </c>
      <c r="D50" s="14" t="s">
        <v>47</v>
      </c>
      <c r="E50" s="25" t="s">
        <v>43</v>
      </c>
    </row>
    <row r="51" ht="14.25" customHeight="1">
      <c r="C51" s="21" t="s">
        <v>44</v>
      </c>
      <c r="D51" s="24">
        <v>5.0</v>
      </c>
      <c r="E51" s="19" t="s">
        <v>32</v>
      </c>
    </row>
    <row r="52" ht="14.25" customHeight="1">
      <c r="C52" s="21" t="s">
        <v>14</v>
      </c>
      <c r="D52" s="24">
        <v>5.0</v>
      </c>
      <c r="E52" s="19" t="s">
        <v>32</v>
      </c>
    </row>
    <row r="53" ht="14.25" customHeight="1">
      <c r="C53" s="21" t="s">
        <v>20</v>
      </c>
      <c r="D53" s="24">
        <v>5.0</v>
      </c>
      <c r="E53" s="19" t="s">
        <v>32</v>
      </c>
    </row>
    <row r="54" ht="14.25" customHeight="1"/>
    <row r="55" ht="14.25" customHeight="1"/>
    <row r="56" ht="14.25" customHeight="1">
      <c r="C56" s="13" t="s">
        <v>49</v>
      </c>
      <c r="D56" s="14" t="s">
        <v>47</v>
      </c>
      <c r="E56" s="25" t="s">
        <v>43</v>
      </c>
    </row>
    <row r="57" ht="14.25" customHeight="1">
      <c r="C57" s="21" t="s">
        <v>44</v>
      </c>
      <c r="D57" s="24">
        <v>5.0</v>
      </c>
      <c r="E57" s="19" t="s">
        <v>32</v>
      </c>
    </row>
    <row r="58" ht="14.25" customHeight="1">
      <c r="C58" s="21" t="s">
        <v>14</v>
      </c>
      <c r="D58" s="24">
        <v>4.0</v>
      </c>
      <c r="E58" s="19" t="s">
        <v>34</v>
      </c>
    </row>
    <row r="59" ht="14.25" customHeight="1">
      <c r="C59" s="21" t="s">
        <v>20</v>
      </c>
      <c r="D59" s="24">
        <v>4.0</v>
      </c>
      <c r="E59" s="19" t="s">
        <v>34</v>
      </c>
    </row>
    <row r="60" ht="14.25" customHeight="1"/>
    <row r="61" ht="14.25" customHeight="1"/>
    <row r="62" ht="14.25" customHeight="1">
      <c r="C62" s="13" t="s">
        <v>50</v>
      </c>
      <c r="D62" s="14" t="s">
        <v>47</v>
      </c>
      <c r="E62" s="25" t="s">
        <v>43</v>
      </c>
    </row>
    <row r="63" ht="14.25" customHeight="1">
      <c r="C63" s="21" t="s">
        <v>44</v>
      </c>
      <c r="D63" s="24">
        <f t="shared" ref="D63:D65" si="1">(D39+D45+D51+D57+D32)/5</f>
        <v>4.3</v>
      </c>
      <c r="E63" s="19" t="s">
        <v>51</v>
      </c>
    </row>
    <row r="64" ht="14.25" customHeight="1">
      <c r="C64" s="21" t="s">
        <v>14</v>
      </c>
      <c r="D64" s="24">
        <f t="shared" si="1"/>
        <v>4.36</v>
      </c>
      <c r="E64" s="19" t="s">
        <v>51</v>
      </c>
    </row>
    <row r="65" ht="14.25" customHeight="1">
      <c r="C65" s="21" t="s">
        <v>20</v>
      </c>
      <c r="D65" s="24">
        <f t="shared" si="1"/>
        <v>4.3</v>
      </c>
      <c r="E65" s="19" t="s">
        <v>51</v>
      </c>
    </row>
    <row r="66" ht="14.25" customHeight="1"/>
    <row r="67" ht="14.25" customHeight="1"/>
    <row r="68" ht="14.25" customHeight="1">
      <c r="B68" s="10" t="s">
        <v>52</v>
      </c>
      <c r="C68" s="11"/>
      <c r="D68" s="11"/>
      <c r="E68" s="11"/>
      <c r="F68" s="12"/>
      <c r="G68" s="26"/>
    </row>
    <row r="69" ht="14.25" customHeight="1">
      <c r="B69" s="26"/>
      <c r="C69" s="26" t="s">
        <v>2</v>
      </c>
      <c r="D69" s="26" t="s">
        <v>3</v>
      </c>
      <c r="E69" s="26" t="s">
        <v>4</v>
      </c>
      <c r="F69" s="26" t="s">
        <v>6</v>
      </c>
      <c r="G69" s="26" t="s">
        <v>53</v>
      </c>
    </row>
    <row r="70" ht="14.25" customHeight="1">
      <c r="B70" s="27" t="s">
        <v>54</v>
      </c>
      <c r="C70" s="28" t="s">
        <v>55</v>
      </c>
      <c r="D70" s="28" t="s">
        <v>56</v>
      </c>
      <c r="E70" s="28" t="s">
        <v>57</v>
      </c>
      <c r="F70" s="28" t="s">
        <v>58</v>
      </c>
      <c r="G70" s="28" t="s">
        <v>59</v>
      </c>
    </row>
    <row r="71" ht="14.25" customHeight="1">
      <c r="B71" s="29" t="s">
        <v>60</v>
      </c>
      <c r="C71" s="28" t="s">
        <v>61</v>
      </c>
      <c r="D71" s="27" t="s">
        <v>62</v>
      </c>
      <c r="E71" s="28" t="s">
        <v>63</v>
      </c>
      <c r="F71" s="28" t="s">
        <v>64</v>
      </c>
      <c r="G71" s="28" t="s">
        <v>65</v>
      </c>
    </row>
    <row r="72" ht="14.25" customHeight="1">
      <c r="B72" s="30" t="s">
        <v>66</v>
      </c>
      <c r="C72" s="27" t="s">
        <v>67</v>
      </c>
      <c r="D72" s="27" t="s">
        <v>68</v>
      </c>
      <c r="E72" s="28" t="s">
        <v>69</v>
      </c>
      <c r="F72" s="28" t="s">
        <v>70</v>
      </c>
      <c r="G72" s="28" t="s">
        <v>71</v>
      </c>
    </row>
    <row r="73" ht="14.25" customHeight="1"/>
    <row r="74" ht="14.25" customHeight="1"/>
    <row r="75" ht="14.25" customHeight="1"/>
    <row r="76" ht="14.25" customHeight="1">
      <c r="C76" s="31" t="s">
        <v>72</v>
      </c>
      <c r="D76" s="12"/>
      <c r="F76" s="31" t="s">
        <v>73</v>
      </c>
      <c r="G76" s="12"/>
    </row>
    <row r="77" ht="14.25" customHeight="1">
      <c r="C77" s="32" t="s">
        <v>74</v>
      </c>
      <c r="D77" s="33">
        <v>0.18</v>
      </c>
      <c r="F77" s="32" t="s">
        <v>31</v>
      </c>
      <c r="G77" s="34" t="s">
        <v>32</v>
      </c>
    </row>
    <row r="78" ht="14.25" customHeight="1">
      <c r="C78" s="32" t="s">
        <v>75</v>
      </c>
      <c r="D78" s="33">
        <v>0.1</v>
      </c>
      <c r="F78" s="32" t="s">
        <v>33</v>
      </c>
      <c r="G78" s="34" t="s">
        <v>34</v>
      </c>
    </row>
    <row r="79" ht="14.25" customHeight="1">
      <c r="C79" s="32" t="s">
        <v>76</v>
      </c>
      <c r="D79" s="33">
        <v>0.25</v>
      </c>
      <c r="F79" s="32" t="s">
        <v>35</v>
      </c>
      <c r="G79" s="34" t="s">
        <v>36</v>
      </c>
    </row>
    <row r="80" ht="14.25" customHeight="1">
      <c r="C80" s="32" t="s">
        <v>6</v>
      </c>
      <c r="D80" s="33">
        <v>0.25</v>
      </c>
      <c r="F80" s="32" t="s">
        <v>37</v>
      </c>
      <c r="G80" s="34" t="s">
        <v>38</v>
      </c>
    </row>
    <row r="81" ht="14.25" customHeight="1">
      <c r="C81" s="32" t="s">
        <v>77</v>
      </c>
      <c r="D81" s="33">
        <v>0.22</v>
      </c>
      <c r="F81" s="32" t="s">
        <v>39</v>
      </c>
      <c r="G81" s="34" t="s">
        <v>40</v>
      </c>
    </row>
    <row r="82" ht="14.25" customHeight="1"/>
    <row r="83" ht="14.25" customHeight="1"/>
    <row r="84" ht="14.25" customHeight="1">
      <c r="C84" s="35" t="s">
        <v>78</v>
      </c>
    </row>
    <row r="85" ht="14.25" customHeight="1"/>
    <row r="86" ht="14.25" customHeight="1"/>
    <row r="87" ht="14.25" customHeight="1">
      <c r="C87" s="36" t="s">
        <v>79</v>
      </c>
      <c r="D87" s="37" t="s">
        <v>47</v>
      </c>
      <c r="F87" s="36" t="s">
        <v>80</v>
      </c>
      <c r="G87" s="37" t="s">
        <v>47</v>
      </c>
    </row>
    <row r="88" ht="14.25" customHeight="1">
      <c r="C88" s="32" t="s">
        <v>81</v>
      </c>
      <c r="D88" s="34">
        <v>4.0</v>
      </c>
      <c r="F88" s="32" t="s">
        <v>81</v>
      </c>
      <c r="G88" s="34">
        <v>3.5</v>
      </c>
    </row>
    <row r="89" ht="14.25" customHeight="1">
      <c r="C89" s="32" t="s">
        <v>82</v>
      </c>
      <c r="D89" s="34">
        <v>3.5</v>
      </c>
      <c r="F89" s="32" t="s">
        <v>82</v>
      </c>
      <c r="G89" s="34">
        <v>3.5</v>
      </c>
    </row>
    <row r="90" ht="14.25" customHeight="1">
      <c r="C90" s="32" t="s">
        <v>83</v>
      </c>
      <c r="D90" s="34">
        <v>3.8</v>
      </c>
      <c r="F90" s="32" t="s">
        <v>83</v>
      </c>
      <c r="G90" s="34">
        <v>4.5</v>
      </c>
    </row>
    <row r="91" ht="14.25" customHeight="1">
      <c r="C91" s="38"/>
      <c r="D91" s="38"/>
      <c r="F91" s="38"/>
      <c r="G91" s="38"/>
    </row>
    <row r="92" ht="14.25" customHeight="1">
      <c r="C92" s="38"/>
      <c r="D92" s="38"/>
      <c r="F92" s="36" t="s">
        <v>84</v>
      </c>
      <c r="G92" s="37" t="s">
        <v>47</v>
      </c>
    </row>
    <row r="93" ht="14.25" customHeight="1">
      <c r="C93" s="39" t="s">
        <v>85</v>
      </c>
      <c r="D93" s="37" t="s">
        <v>47</v>
      </c>
      <c r="F93" s="32" t="s">
        <v>81</v>
      </c>
      <c r="G93" s="34">
        <v>5.0</v>
      </c>
    </row>
    <row r="94" ht="14.25" customHeight="1">
      <c r="C94" s="32" t="s">
        <v>81</v>
      </c>
      <c r="D94" s="34">
        <v>3.5</v>
      </c>
      <c r="F94" s="32" t="s">
        <v>82</v>
      </c>
      <c r="G94" s="34">
        <v>4.0</v>
      </c>
    </row>
    <row r="95" ht="14.25" customHeight="1">
      <c r="C95" s="32" t="s">
        <v>82</v>
      </c>
      <c r="D95" s="34">
        <v>3.5</v>
      </c>
      <c r="F95" s="32" t="s">
        <v>83</v>
      </c>
      <c r="G95" s="34">
        <v>4.0</v>
      </c>
    </row>
    <row r="96" ht="14.25" customHeight="1">
      <c r="C96" s="32" t="s">
        <v>83</v>
      </c>
      <c r="D96" s="34">
        <v>4.5</v>
      </c>
      <c r="F96" s="38"/>
      <c r="G96" s="38"/>
    </row>
    <row r="97" ht="14.25" customHeight="1">
      <c r="C97" s="38"/>
      <c r="D97" s="38"/>
      <c r="F97" s="38"/>
      <c r="G97" s="38"/>
    </row>
    <row r="98" ht="14.25" customHeight="1">
      <c r="C98" s="39" t="s">
        <v>86</v>
      </c>
      <c r="D98" s="37" t="s">
        <v>47</v>
      </c>
      <c r="F98" s="40" t="s">
        <v>50</v>
      </c>
      <c r="G98" s="41" t="s">
        <v>47</v>
      </c>
    </row>
    <row r="99" ht="14.25" customHeight="1">
      <c r="C99" s="32" t="s">
        <v>81</v>
      </c>
      <c r="D99" s="34">
        <v>5.0</v>
      </c>
      <c r="F99" s="42" t="s">
        <v>81</v>
      </c>
      <c r="G99" s="43">
        <f t="shared" ref="G99:G101" si="2">(D88+D94+D99+G88+G93)/5</f>
        <v>4.2</v>
      </c>
    </row>
    <row r="100" ht="14.25" customHeight="1">
      <c r="C100" s="32" t="s">
        <v>82</v>
      </c>
      <c r="D100" s="34">
        <v>5.0</v>
      </c>
      <c r="F100" s="42" t="s">
        <v>82</v>
      </c>
      <c r="G100" s="43">
        <f t="shared" si="2"/>
        <v>3.9</v>
      </c>
    </row>
    <row r="101" ht="14.25" customHeight="1">
      <c r="C101" s="32" t="s">
        <v>83</v>
      </c>
      <c r="D101" s="34">
        <v>5.0</v>
      </c>
      <c r="F101" s="42" t="s">
        <v>83</v>
      </c>
      <c r="G101" s="43">
        <f t="shared" si="2"/>
        <v>4.36</v>
      </c>
    </row>
    <row r="102" ht="14.25" customHeight="1">
      <c r="C102" s="38"/>
      <c r="D102" s="38"/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9">
    <mergeCell ref="F76:G76"/>
    <mergeCell ref="C84:G84"/>
    <mergeCell ref="B1:G4"/>
    <mergeCell ref="H1:H4"/>
    <mergeCell ref="B6:H6"/>
    <mergeCell ref="C14:D14"/>
    <mergeCell ref="C23:D23"/>
    <mergeCell ref="B68:F68"/>
    <mergeCell ref="C76:D7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23.0"/>
    <col customWidth="1" min="6" max="6" width="34.57"/>
    <col customWidth="1" min="7" max="7" width="34.0"/>
    <col customWidth="1" min="8" max="8" width="19.0"/>
    <col customWidth="1" min="9" max="12" width="8.86"/>
    <col customWidth="1" min="13" max="13" width="11.86"/>
    <col customWidth="1" min="14" max="14" width="8.86"/>
    <col customWidth="1" min="15" max="15" width="31.43"/>
    <col customWidth="1" min="16" max="16" width="23.86"/>
    <col customWidth="1" min="17" max="17" width="14.71"/>
    <col customWidth="1" min="18" max="18" width="14.86"/>
    <col customWidth="1" min="19" max="27" width="8.86"/>
  </cols>
  <sheetData>
    <row r="1" ht="14.25" customHeight="1">
      <c r="A1" s="44"/>
      <c r="B1" s="1" t="s">
        <v>87</v>
      </c>
      <c r="G1" s="4"/>
      <c r="H1" s="44"/>
      <c r="K1" s="45" t="s">
        <v>88</v>
      </c>
      <c r="P1" s="4"/>
    </row>
    <row r="2" ht="14.25" customHeight="1">
      <c r="A2" s="44"/>
      <c r="B2" s="3"/>
      <c r="G2" s="4"/>
      <c r="H2" s="44"/>
      <c r="K2" s="3"/>
      <c r="P2" s="4"/>
    </row>
    <row r="3" ht="14.25" customHeight="1">
      <c r="A3" s="44"/>
      <c r="B3" s="3"/>
      <c r="G3" s="4"/>
      <c r="H3" s="44"/>
      <c r="K3" s="3"/>
      <c r="P3" s="4"/>
    </row>
    <row r="4" ht="14.25" customHeight="1">
      <c r="A4" s="44"/>
      <c r="B4" s="7"/>
      <c r="C4" s="8"/>
      <c r="D4" s="8"/>
      <c r="E4" s="8"/>
      <c r="F4" s="8"/>
      <c r="G4" s="9"/>
      <c r="H4" s="44"/>
      <c r="K4" s="7"/>
      <c r="L4" s="8"/>
      <c r="M4" s="8"/>
      <c r="N4" s="8"/>
      <c r="O4" s="8"/>
      <c r="P4" s="9"/>
    </row>
    <row r="5" ht="14.25" customHeight="1"/>
    <row r="6" ht="14.25" customHeight="1">
      <c r="B6" s="46" t="s">
        <v>89</v>
      </c>
      <c r="C6" s="47"/>
      <c r="D6" s="48"/>
      <c r="E6" s="49" t="s">
        <v>90</v>
      </c>
      <c r="F6" s="47"/>
      <c r="G6" s="50"/>
      <c r="K6" s="46" t="s">
        <v>89</v>
      </c>
      <c r="L6" s="47"/>
      <c r="M6" s="48"/>
      <c r="N6" s="51" t="s">
        <v>91</v>
      </c>
      <c r="O6" s="47"/>
      <c r="P6" s="50"/>
    </row>
    <row r="7" ht="14.25" customHeight="1">
      <c r="B7" s="52" t="s">
        <v>92</v>
      </c>
      <c r="C7" s="53"/>
      <c r="D7" s="54"/>
      <c r="E7" s="55" t="s">
        <v>93</v>
      </c>
      <c r="F7" s="53"/>
      <c r="G7" s="56"/>
      <c r="K7" s="52" t="s">
        <v>92</v>
      </c>
      <c r="L7" s="53"/>
      <c r="M7" s="54"/>
      <c r="N7" s="55" t="s">
        <v>94</v>
      </c>
      <c r="O7" s="53"/>
      <c r="P7" s="56"/>
    </row>
    <row r="8" ht="14.25" customHeight="1">
      <c r="B8" s="52" t="s">
        <v>95</v>
      </c>
      <c r="C8" s="53"/>
      <c r="D8" s="54"/>
      <c r="E8" s="57">
        <v>44631.0</v>
      </c>
      <c r="F8" s="53"/>
      <c r="G8" s="56"/>
      <c r="K8" s="52" t="s">
        <v>95</v>
      </c>
      <c r="L8" s="53"/>
      <c r="M8" s="54"/>
      <c r="N8" s="57">
        <v>44631.0</v>
      </c>
      <c r="O8" s="53"/>
      <c r="P8" s="56"/>
    </row>
    <row r="9" ht="14.25" customHeight="1">
      <c r="B9" s="52" t="s">
        <v>96</v>
      </c>
      <c r="C9" s="53"/>
      <c r="D9" s="54"/>
      <c r="E9" s="58" t="s">
        <v>97</v>
      </c>
      <c r="F9" s="53"/>
      <c r="G9" s="56"/>
      <c r="K9" s="52" t="s">
        <v>96</v>
      </c>
      <c r="L9" s="53"/>
      <c r="M9" s="54"/>
      <c r="N9" s="58" t="s">
        <v>98</v>
      </c>
      <c r="O9" s="53"/>
      <c r="P9" s="56"/>
    </row>
    <row r="10" ht="14.25" customHeight="1">
      <c r="B10" s="59" t="s">
        <v>99</v>
      </c>
      <c r="C10" s="60" t="s">
        <v>100</v>
      </c>
      <c r="D10" s="53"/>
      <c r="E10" s="54"/>
      <c r="F10" s="61" t="s">
        <v>101</v>
      </c>
      <c r="G10" s="62" t="s">
        <v>102</v>
      </c>
      <c r="K10" s="59" t="s">
        <v>99</v>
      </c>
      <c r="L10" s="60" t="s">
        <v>100</v>
      </c>
      <c r="M10" s="53"/>
      <c r="N10" s="54"/>
      <c r="O10" s="61" t="s">
        <v>101</v>
      </c>
      <c r="P10" s="62" t="s">
        <v>102</v>
      </c>
    </row>
    <row r="11" ht="14.25" customHeight="1">
      <c r="B11" s="63">
        <v>1.0</v>
      </c>
      <c r="C11" s="64" t="s">
        <v>103</v>
      </c>
      <c r="D11" s="53"/>
      <c r="E11" s="54"/>
      <c r="F11" s="65" t="s">
        <v>104</v>
      </c>
      <c r="G11" s="66" t="s">
        <v>105</v>
      </c>
      <c r="K11" s="67">
        <v>3.0</v>
      </c>
      <c r="L11" s="64" t="s">
        <v>106</v>
      </c>
      <c r="M11" s="53"/>
      <c r="N11" s="54"/>
      <c r="O11" s="65" t="s">
        <v>104</v>
      </c>
      <c r="P11" s="66">
        <f>1679000*3</f>
        <v>5037000</v>
      </c>
    </row>
    <row r="12" ht="14.25" customHeight="1">
      <c r="B12" s="63" t="s">
        <v>104</v>
      </c>
      <c r="C12" s="64" t="s">
        <v>107</v>
      </c>
      <c r="D12" s="53"/>
      <c r="E12" s="54"/>
      <c r="F12" s="65" t="s">
        <v>108</v>
      </c>
      <c r="G12" s="66" t="s">
        <v>104</v>
      </c>
      <c r="K12" s="67" t="s">
        <v>104</v>
      </c>
      <c r="L12" s="64" t="s">
        <v>104</v>
      </c>
      <c r="M12" s="53"/>
      <c r="N12" s="54"/>
      <c r="O12" s="65" t="s">
        <v>109</v>
      </c>
      <c r="P12" s="66" t="s">
        <v>104</v>
      </c>
    </row>
    <row r="13" ht="18.0" customHeight="1">
      <c r="B13" s="63" t="s">
        <v>104</v>
      </c>
      <c r="C13" s="64" t="s">
        <v>110</v>
      </c>
      <c r="D13" s="53"/>
      <c r="E13" s="54"/>
      <c r="F13" s="65" t="s">
        <v>111</v>
      </c>
      <c r="G13" s="66" t="s">
        <v>104</v>
      </c>
      <c r="K13" s="67" t="s">
        <v>104</v>
      </c>
      <c r="L13" s="64" t="s">
        <v>104</v>
      </c>
      <c r="M13" s="53"/>
      <c r="N13" s="54"/>
      <c r="O13" s="68" t="s">
        <v>112</v>
      </c>
      <c r="P13" s="66" t="s">
        <v>104</v>
      </c>
    </row>
    <row r="14" ht="14.25" customHeight="1">
      <c r="B14" s="63" t="s">
        <v>104</v>
      </c>
      <c r="C14" s="64" t="s">
        <v>113</v>
      </c>
      <c r="D14" s="53"/>
      <c r="E14" s="54"/>
      <c r="F14" s="65" t="s">
        <v>114</v>
      </c>
      <c r="G14" s="66" t="s">
        <v>104</v>
      </c>
      <c r="K14" s="67" t="s">
        <v>104</v>
      </c>
      <c r="L14" s="64" t="s">
        <v>104</v>
      </c>
      <c r="M14" s="53"/>
      <c r="N14" s="54"/>
      <c r="O14" s="65" t="s">
        <v>115</v>
      </c>
      <c r="P14" s="66" t="s">
        <v>104</v>
      </c>
    </row>
    <row r="15" ht="15.75" customHeight="1">
      <c r="B15" s="63" t="s">
        <v>104</v>
      </c>
      <c r="C15" s="64" t="s">
        <v>116</v>
      </c>
      <c r="D15" s="53"/>
      <c r="E15" s="54"/>
      <c r="F15" s="65" t="s">
        <v>117</v>
      </c>
      <c r="G15" s="66" t="s">
        <v>104</v>
      </c>
      <c r="K15" s="67" t="s">
        <v>104</v>
      </c>
      <c r="L15" s="64" t="s">
        <v>104</v>
      </c>
      <c r="M15" s="53"/>
      <c r="N15" s="54"/>
      <c r="O15" s="68" t="s">
        <v>118</v>
      </c>
      <c r="P15" s="66" t="s">
        <v>104</v>
      </c>
    </row>
    <row r="16" ht="14.25" customHeight="1">
      <c r="B16" s="63" t="s">
        <v>104</v>
      </c>
      <c r="C16" s="64" t="s">
        <v>119</v>
      </c>
      <c r="D16" s="53"/>
      <c r="E16" s="54"/>
      <c r="F16" s="65" t="s">
        <v>120</v>
      </c>
      <c r="G16" s="66" t="s">
        <v>104</v>
      </c>
      <c r="K16" s="67" t="s">
        <v>104</v>
      </c>
      <c r="L16" s="64" t="s">
        <v>104</v>
      </c>
      <c r="M16" s="53"/>
      <c r="N16" s="54"/>
      <c r="O16" s="65" t="s">
        <v>121</v>
      </c>
      <c r="P16" s="66" t="s">
        <v>104</v>
      </c>
    </row>
    <row r="17" ht="14.25" customHeight="1">
      <c r="B17" s="63" t="s">
        <v>104</v>
      </c>
      <c r="C17" s="64" t="s">
        <v>122</v>
      </c>
      <c r="D17" s="53"/>
      <c r="E17" s="54"/>
      <c r="F17" s="65" t="s">
        <v>123</v>
      </c>
      <c r="G17" s="66" t="s">
        <v>104</v>
      </c>
      <c r="K17" s="67" t="s">
        <v>104</v>
      </c>
      <c r="L17" s="64" t="s">
        <v>104</v>
      </c>
      <c r="M17" s="53"/>
      <c r="N17" s="54"/>
      <c r="O17" s="65" t="s">
        <v>124</v>
      </c>
      <c r="P17" s="66" t="s">
        <v>104</v>
      </c>
    </row>
    <row r="18" ht="14.25" customHeight="1">
      <c r="B18" s="63" t="s">
        <v>104</v>
      </c>
      <c r="C18" s="64" t="s">
        <v>125</v>
      </c>
      <c r="D18" s="53"/>
      <c r="E18" s="54"/>
      <c r="F18" s="65" t="s">
        <v>126</v>
      </c>
      <c r="G18" s="66" t="s">
        <v>104</v>
      </c>
      <c r="K18" s="67" t="s">
        <v>104</v>
      </c>
      <c r="L18" s="64" t="s">
        <v>104</v>
      </c>
      <c r="M18" s="53"/>
      <c r="N18" s="54"/>
      <c r="O18" s="65" t="s">
        <v>127</v>
      </c>
      <c r="P18" s="66" t="s">
        <v>104</v>
      </c>
    </row>
    <row r="19" ht="14.25" customHeight="1">
      <c r="B19" s="63" t="s">
        <v>104</v>
      </c>
      <c r="C19" s="64" t="s">
        <v>128</v>
      </c>
      <c r="D19" s="53"/>
      <c r="E19" s="54"/>
      <c r="F19" s="65" t="s">
        <v>129</v>
      </c>
      <c r="G19" s="66" t="s">
        <v>104</v>
      </c>
      <c r="K19" s="67" t="s">
        <v>104</v>
      </c>
      <c r="L19" s="64" t="s">
        <v>104</v>
      </c>
      <c r="M19" s="53"/>
      <c r="N19" s="54"/>
      <c r="O19" s="65" t="s">
        <v>130</v>
      </c>
      <c r="P19" s="66" t="s">
        <v>104</v>
      </c>
    </row>
    <row r="20" ht="14.25" customHeight="1">
      <c r="B20" s="63" t="s">
        <v>104</v>
      </c>
      <c r="C20" s="64" t="s">
        <v>131</v>
      </c>
      <c r="D20" s="53"/>
      <c r="E20" s="54"/>
      <c r="F20" s="65" t="s">
        <v>132</v>
      </c>
      <c r="G20" s="66" t="s">
        <v>104</v>
      </c>
      <c r="K20" s="67" t="s">
        <v>104</v>
      </c>
      <c r="L20" s="64" t="s">
        <v>104</v>
      </c>
      <c r="M20" s="53"/>
      <c r="N20" s="54"/>
      <c r="O20" s="65" t="s">
        <v>104</v>
      </c>
      <c r="P20" s="66" t="s">
        <v>104</v>
      </c>
    </row>
    <row r="21" ht="14.25" customHeight="1">
      <c r="B21" s="63" t="s">
        <v>104</v>
      </c>
      <c r="C21" s="64" t="s">
        <v>133</v>
      </c>
      <c r="D21" s="53"/>
      <c r="E21" s="54"/>
      <c r="F21" s="65" t="s">
        <v>134</v>
      </c>
      <c r="G21" s="66" t="s">
        <v>104</v>
      </c>
      <c r="K21" s="67" t="s">
        <v>104</v>
      </c>
      <c r="L21" s="55" t="s">
        <v>104</v>
      </c>
      <c r="M21" s="53"/>
      <c r="N21" s="54"/>
      <c r="O21" s="69" t="s">
        <v>135</v>
      </c>
      <c r="P21" s="70">
        <f>P11</f>
        <v>5037000</v>
      </c>
    </row>
    <row r="22" ht="14.25" customHeight="1">
      <c r="B22" s="63" t="s">
        <v>104</v>
      </c>
      <c r="C22" s="64" t="s">
        <v>136</v>
      </c>
      <c r="D22" s="53"/>
      <c r="E22" s="54"/>
      <c r="F22" s="65" t="s">
        <v>137</v>
      </c>
      <c r="G22" s="66" t="s">
        <v>104</v>
      </c>
      <c r="K22" s="67" t="s">
        <v>104</v>
      </c>
      <c r="L22" s="55" t="s">
        <v>104</v>
      </c>
      <c r="M22" s="53"/>
      <c r="N22" s="54"/>
      <c r="O22" s="69" t="s">
        <v>138</v>
      </c>
      <c r="P22" s="71">
        <v>0.0</v>
      </c>
    </row>
    <row r="23" ht="14.25" customHeight="1">
      <c r="B23" s="67" t="s">
        <v>104</v>
      </c>
      <c r="C23" s="55" t="s">
        <v>104</v>
      </c>
      <c r="D23" s="53"/>
      <c r="E23" s="54"/>
      <c r="F23" s="69" t="s">
        <v>135</v>
      </c>
      <c r="G23" s="70">
        <v>300000.0</v>
      </c>
      <c r="K23" s="67" t="s">
        <v>104</v>
      </c>
      <c r="L23" s="55" t="s">
        <v>104</v>
      </c>
      <c r="M23" s="53"/>
      <c r="N23" s="54"/>
      <c r="O23" s="72" t="s">
        <v>139</v>
      </c>
      <c r="P23" s="73">
        <v>0.0</v>
      </c>
    </row>
    <row r="24" ht="14.25" customHeight="1">
      <c r="B24" s="67" t="s">
        <v>104</v>
      </c>
      <c r="C24" s="55" t="s">
        <v>104</v>
      </c>
      <c r="D24" s="53"/>
      <c r="E24" s="54"/>
      <c r="F24" s="69" t="s">
        <v>138</v>
      </c>
      <c r="G24" s="71">
        <v>0.0</v>
      </c>
      <c r="K24" s="74" t="s">
        <v>104</v>
      </c>
      <c r="L24" s="75" t="s">
        <v>104</v>
      </c>
      <c r="M24" s="76"/>
      <c r="N24" s="77"/>
      <c r="O24" s="78" t="s">
        <v>140</v>
      </c>
      <c r="P24" s="79">
        <f>P21</f>
        <v>5037000</v>
      </c>
    </row>
    <row r="25" ht="14.25" customHeight="1">
      <c r="B25" s="67" t="s">
        <v>104</v>
      </c>
      <c r="C25" s="55" t="s">
        <v>104</v>
      </c>
      <c r="D25" s="53"/>
      <c r="E25" s="54"/>
      <c r="F25" s="69" t="s">
        <v>139</v>
      </c>
      <c r="G25" s="80">
        <v>0.0</v>
      </c>
    </row>
    <row r="26" ht="14.25" customHeight="1">
      <c r="B26" s="74" t="s">
        <v>104</v>
      </c>
      <c r="C26" s="75" t="s">
        <v>104</v>
      </c>
      <c r="D26" s="76"/>
      <c r="E26" s="77"/>
      <c r="F26" s="81" t="s">
        <v>140</v>
      </c>
      <c r="G26" s="82">
        <v>300000.0</v>
      </c>
    </row>
    <row r="27" ht="14.25" customHeight="1"/>
    <row r="28" ht="14.25" customHeight="1">
      <c r="B28" s="83" t="s">
        <v>141</v>
      </c>
      <c r="C28" s="47"/>
      <c r="D28" s="48"/>
      <c r="E28" s="84" t="s">
        <v>142</v>
      </c>
      <c r="F28" s="47"/>
      <c r="G28" s="50"/>
      <c r="K28" s="85" t="s">
        <v>141</v>
      </c>
      <c r="L28" s="47"/>
      <c r="M28" s="48"/>
      <c r="N28" s="84" t="s">
        <v>91</v>
      </c>
      <c r="O28" s="47"/>
      <c r="P28" s="47"/>
      <c r="Q28" s="50"/>
    </row>
    <row r="29" ht="14.25" customHeight="1">
      <c r="B29" s="86" t="s">
        <v>143</v>
      </c>
      <c r="C29" s="53"/>
      <c r="D29" s="54"/>
      <c r="E29" s="87" t="s">
        <v>144</v>
      </c>
      <c r="F29" s="53"/>
      <c r="G29" s="56"/>
      <c r="K29" s="88" t="s">
        <v>143</v>
      </c>
      <c r="L29" s="53"/>
      <c r="M29" s="54"/>
      <c r="N29" s="87" t="s">
        <v>145</v>
      </c>
      <c r="O29" s="53"/>
      <c r="P29" s="53"/>
      <c r="Q29" s="56"/>
    </row>
    <row r="30" ht="14.25" customHeight="1">
      <c r="B30" s="86" t="s">
        <v>146</v>
      </c>
      <c r="C30" s="53"/>
      <c r="D30" s="54"/>
      <c r="E30" s="89">
        <v>44631.0</v>
      </c>
      <c r="F30" s="53"/>
      <c r="G30" s="56"/>
      <c r="K30" s="88" t="s">
        <v>146</v>
      </c>
      <c r="L30" s="53"/>
      <c r="M30" s="54"/>
      <c r="N30" s="89">
        <v>44631.0</v>
      </c>
      <c r="O30" s="53"/>
      <c r="P30" s="53"/>
      <c r="Q30" s="56"/>
    </row>
    <row r="31" ht="14.25" customHeight="1">
      <c r="B31" s="86" t="s">
        <v>147</v>
      </c>
      <c r="C31" s="53"/>
      <c r="D31" s="54"/>
      <c r="E31" s="90" t="s">
        <v>148</v>
      </c>
      <c r="F31" s="53"/>
      <c r="G31" s="56"/>
      <c r="K31" s="88" t="s">
        <v>147</v>
      </c>
      <c r="L31" s="53"/>
      <c r="M31" s="54"/>
      <c r="N31" s="90" t="s">
        <v>149</v>
      </c>
      <c r="O31" s="53"/>
      <c r="P31" s="53"/>
      <c r="Q31" s="56"/>
    </row>
    <row r="32" ht="14.25" customHeight="1">
      <c r="B32" s="91"/>
      <c r="C32" s="92" t="s">
        <v>150</v>
      </c>
      <c r="D32" s="53"/>
      <c r="E32" s="54"/>
      <c r="F32" s="93" t="s">
        <v>151</v>
      </c>
      <c r="G32" s="94" t="s">
        <v>102</v>
      </c>
      <c r="K32" s="95" t="s">
        <v>99</v>
      </c>
      <c r="L32" s="96" t="s">
        <v>100</v>
      </c>
      <c r="M32" s="53"/>
      <c r="N32" s="54"/>
      <c r="O32" s="97" t="s">
        <v>151</v>
      </c>
      <c r="P32" s="98"/>
      <c r="Q32" s="99" t="s">
        <v>102</v>
      </c>
    </row>
    <row r="33" ht="14.25" customHeight="1">
      <c r="B33" s="100"/>
      <c r="C33" s="101" t="s">
        <v>152</v>
      </c>
      <c r="D33" s="53"/>
      <c r="E33" s="54"/>
      <c r="F33" s="102" t="s">
        <v>153</v>
      </c>
      <c r="G33" s="103" t="s">
        <v>154</v>
      </c>
      <c r="K33" s="91">
        <v>3.0</v>
      </c>
      <c r="L33" s="104" t="s">
        <v>155</v>
      </c>
      <c r="M33" s="53"/>
      <c r="N33" s="54"/>
      <c r="O33" s="105" t="s">
        <v>156</v>
      </c>
      <c r="P33" s="106" t="s">
        <v>157</v>
      </c>
      <c r="Q33" s="107">
        <v>4200000.0</v>
      </c>
    </row>
    <row r="34" ht="14.25" customHeight="1">
      <c r="B34" s="100"/>
      <c r="C34" s="101" t="s">
        <v>158</v>
      </c>
      <c r="D34" s="53"/>
      <c r="E34" s="54"/>
      <c r="F34" s="102" t="s">
        <v>159</v>
      </c>
      <c r="G34" s="107"/>
      <c r="K34" s="91">
        <v>3.0</v>
      </c>
      <c r="L34" s="104" t="s">
        <v>160</v>
      </c>
      <c r="M34" s="53"/>
      <c r="N34" s="54"/>
      <c r="O34" s="105" t="s">
        <v>161</v>
      </c>
      <c r="P34" s="106"/>
      <c r="Q34" s="107"/>
    </row>
    <row r="35" ht="14.25" customHeight="1">
      <c r="B35" s="100"/>
      <c r="C35" s="101" t="s">
        <v>162</v>
      </c>
      <c r="D35" s="53"/>
      <c r="E35" s="54"/>
      <c r="F35" s="102" t="s">
        <v>163</v>
      </c>
      <c r="G35" s="107"/>
      <c r="K35" s="91">
        <v>3.0</v>
      </c>
      <c r="L35" s="104" t="s">
        <v>164</v>
      </c>
      <c r="M35" s="53"/>
      <c r="N35" s="54"/>
      <c r="O35" s="105" t="s">
        <v>165</v>
      </c>
      <c r="P35" s="106"/>
      <c r="Q35" s="107"/>
    </row>
    <row r="36" ht="14.25" customHeight="1">
      <c r="B36" s="100"/>
      <c r="C36" s="101" t="s">
        <v>166</v>
      </c>
      <c r="D36" s="53"/>
      <c r="E36" s="54"/>
      <c r="F36" s="102" t="s">
        <v>167</v>
      </c>
      <c r="G36" s="107"/>
      <c r="K36" s="91">
        <v>3.0</v>
      </c>
      <c r="L36" s="104" t="s">
        <v>168</v>
      </c>
      <c r="M36" s="53"/>
      <c r="N36" s="54"/>
      <c r="O36" s="105" t="s">
        <v>169</v>
      </c>
      <c r="P36" s="106"/>
      <c r="Q36" s="107"/>
    </row>
    <row r="37" ht="14.25" customHeight="1">
      <c r="B37" s="100"/>
      <c r="C37" s="101" t="s">
        <v>170</v>
      </c>
      <c r="D37" s="53"/>
      <c r="E37" s="54"/>
      <c r="F37" s="102" t="s">
        <v>171</v>
      </c>
      <c r="G37" s="107"/>
      <c r="K37" s="91">
        <v>3.0</v>
      </c>
      <c r="L37" s="104" t="s">
        <v>172</v>
      </c>
      <c r="M37" s="53"/>
      <c r="N37" s="54"/>
      <c r="O37" s="105" t="s">
        <v>173</v>
      </c>
      <c r="P37" s="106"/>
      <c r="Q37" s="107"/>
    </row>
    <row r="38" ht="14.25" customHeight="1">
      <c r="B38" s="100"/>
      <c r="C38" s="101" t="s">
        <v>174</v>
      </c>
      <c r="D38" s="53"/>
      <c r="E38" s="54"/>
      <c r="F38" s="102" t="s">
        <v>175</v>
      </c>
      <c r="G38" s="107"/>
      <c r="K38" s="91">
        <v>3.0</v>
      </c>
      <c r="L38" s="104" t="s">
        <v>176</v>
      </c>
      <c r="M38" s="53"/>
      <c r="N38" s="54"/>
      <c r="O38" s="105" t="s">
        <v>177</v>
      </c>
      <c r="P38" s="106"/>
      <c r="Q38" s="107"/>
    </row>
    <row r="39" ht="14.25" customHeight="1">
      <c r="B39" s="100"/>
      <c r="C39" s="101" t="s">
        <v>178</v>
      </c>
      <c r="D39" s="53"/>
      <c r="E39" s="54"/>
      <c r="F39" s="102" t="s">
        <v>179</v>
      </c>
      <c r="G39" s="107"/>
      <c r="K39" s="91">
        <v>3.0</v>
      </c>
      <c r="L39" s="104" t="s">
        <v>180</v>
      </c>
      <c r="M39" s="53"/>
      <c r="N39" s="54"/>
      <c r="O39" s="105" t="s">
        <v>181</v>
      </c>
      <c r="P39" s="106"/>
      <c r="Q39" s="107"/>
    </row>
    <row r="40" ht="14.25" customHeight="1">
      <c r="B40" s="100"/>
      <c r="C40" s="101" t="s">
        <v>182</v>
      </c>
      <c r="D40" s="53"/>
      <c r="E40" s="54"/>
      <c r="F40" s="102" t="s">
        <v>183</v>
      </c>
      <c r="G40" s="107"/>
      <c r="K40" s="91">
        <v>3.0</v>
      </c>
      <c r="L40" s="104" t="s">
        <v>184</v>
      </c>
      <c r="M40" s="53"/>
      <c r="N40" s="54"/>
      <c r="O40" s="105" t="s">
        <v>181</v>
      </c>
      <c r="P40" s="106"/>
      <c r="Q40" s="107"/>
    </row>
    <row r="41" ht="14.25" customHeight="1">
      <c r="B41" s="100"/>
      <c r="C41" s="101"/>
      <c r="D41" s="53"/>
      <c r="E41" s="54"/>
      <c r="F41" s="102"/>
      <c r="G41" s="107"/>
      <c r="K41" s="91"/>
      <c r="L41" s="104" t="s">
        <v>182</v>
      </c>
      <c r="M41" s="53"/>
      <c r="N41" s="54"/>
      <c r="O41" s="105" t="s">
        <v>185</v>
      </c>
      <c r="P41" s="106"/>
      <c r="Q41" s="107"/>
    </row>
    <row r="42" ht="14.25" customHeight="1">
      <c r="B42" s="100"/>
      <c r="C42" s="101"/>
      <c r="D42" s="53"/>
      <c r="E42" s="54"/>
      <c r="F42" s="102"/>
      <c r="G42" s="107"/>
      <c r="K42" s="91"/>
      <c r="L42" s="104" t="s">
        <v>186</v>
      </c>
      <c r="M42" s="53"/>
      <c r="N42" s="54"/>
      <c r="O42" s="108" t="s">
        <v>187</v>
      </c>
      <c r="P42" s="106"/>
      <c r="Q42" s="107"/>
    </row>
    <row r="43" ht="14.25" customHeight="1">
      <c r="B43" s="100"/>
      <c r="C43" s="101"/>
      <c r="D43" s="53"/>
      <c r="E43" s="54"/>
      <c r="F43" s="109"/>
      <c r="G43" s="110"/>
      <c r="K43" s="91"/>
      <c r="L43" s="87"/>
      <c r="M43" s="53"/>
      <c r="N43" s="54"/>
      <c r="O43" s="111"/>
      <c r="P43" s="112" t="s">
        <v>188</v>
      </c>
      <c r="Q43" s="113" t="s">
        <v>189</v>
      </c>
    </row>
    <row r="44" ht="14.25" customHeight="1">
      <c r="B44" s="114"/>
      <c r="C44" s="115"/>
      <c r="D44" s="76"/>
      <c r="E44" s="77"/>
      <c r="F44" s="116"/>
      <c r="G44" s="117"/>
      <c r="K44" s="118"/>
      <c r="L44" s="119"/>
      <c r="M44" s="76"/>
      <c r="N44" s="77"/>
      <c r="O44" s="120"/>
      <c r="P44" s="121" t="s">
        <v>140</v>
      </c>
      <c r="Q44" s="122">
        <f>Q33*3</f>
        <v>12600000</v>
      </c>
    </row>
    <row r="45" ht="14.25" customHeight="1"/>
    <row r="46" ht="14.25" customHeight="1">
      <c r="B46" s="83" t="s">
        <v>190</v>
      </c>
      <c r="C46" s="47"/>
      <c r="D46" s="48"/>
      <c r="E46" s="84" t="s">
        <v>142</v>
      </c>
      <c r="F46" s="47"/>
      <c r="G46" s="50"/>
    </row>
    <row r="47" ht="14.25" customHeight="1">
      <c r="B47" s="86" t="s">
        <v>191</v>
      </c>
      <c r="C47" s="53"/>
      <c r="D47" s="54"/>
      <c r="E47" s="87" t="s">
        <v>192</v>
      </c>
      <c r="F47" s="53"/>
      <c r="G47" s="56"/>
      <c r="K47" s="85" t="s">
        <v>141</v>
      </c>
      <c r="L47" s="47"/>
      <c r="M47" s="48"/>
      <c r="N47" s="84" t="s">
        <v>193</v>
      </c>
      <c r="O47" s="47"/>
      <c r="P47" s="47"/>
      <c r="Q47" s="50"/>
    </row>
    <row r="48" ht="14.25" customHeight="1">
      <c r="B48" s="86" t="s">
        <v>194</v>
      </c>
      <c r="C48" s="53"/>
      <c r="D48" s="54"/>
      <c r="E48" s="89">
        <v>44631.0</v>
      </c>
      <c r="F48" s="53"/>
      <c r="G48" s="56"/>
      <c r="K48" s="88" t="s">
        <v>143</v>
      </c>
      <c r="L48" s="53"/>
      <c r="M48" s="54"/>
      <c r="N48" s="87" t="s">
        <v>20</v>
      </c>
      <c r="O48" s="53"/>
      <c r="P48" s="53"/>
      <c r="Q48" s="56"/>
    </row>
    <row r="49" ht="14.25" customHeight="1">
      <c r="B49" s="86" t="s">
        <v>96</v>
      </c>
      <c r="C49" s="53"/>
      <c r="D49" s="54"/>
      <c r="E49" s="90" t="s">
        <v>195</v>
      </c>
      <c r="F49" s="53"/>
      <c r="G49" s="56"/>
      <c r="K49" s="88" t="s">
        <v>95</v>
      </c>
      <c r="L49" s="53"/>
      <c r="M49" s="54"/>
      <c r="N49" s="89">
        <v>44631.0</v>
      </c>
      <c r="O49" s="53"/>
      <c r="P49" s="53"/>
      <c r="Q49" s="56"/>
    </row>
    <row r="50" ht="14.25" customHeight="1">
      <c r="B50" s="91"/>
      <c r="C50" s="87" t="s">
        <v>150</v>
      </c>
      <c r="D50" s="53"/>
      <c r="E50" s="54"/>
      <c r="F50" s="123" t="s">
        <v>151</v>
      </c>
      <c r="G50" s="124" t="s">
        <v>102</v>
      </c>
      <c r="K50" s="88" t="s">
        <v>96</v>
      </c>
      <c r="L50" s="53"/>
      <c r="M50" s="54"/>
      <c r="N50" s="125" t="s">
        <v>196</v>
      </c>
      <c r="O50" s="53"/>
      <c r="P50" s="53"/>
      <c r="Q50" s="56"/>
    </row>
    <row r="51" ht="14.25" customHeight="1">
      <c r="B51" s="100"/>
      <c r="C51" s="126" t="s">
        <v>197</v>
      </c>
      <c r="D51" s="53"/>
      <c r="E51" s="54"/>
      <c r="F51" s="127"/>
      <c r="G51" s="128" t="s">
        <v>198</v>
      </c>
      <c r="K51" s="95" t="s">
        <v>99</v>
      </c>
      <c r="L51" s="96" t="s">
        <v>100</v>
      </c>
      <c r="M51" s="54"/>
      <c r="N51" s="96" t="s">
        <v>101</v>
      </c>
      <c r="O51" s="54"/>
      <c r="P51" s="98" t="s">
        <v>199</v>
      </c>
      <c r="Q51" s="99" t="s">
        <v>102</v>
      </c>
    </row>
    <row r="52" ht="14.25" customHeight="1">
      <c r="B52" s="100"/>
      <c r="C52" s="104" t="s">
        <v>168</v>
      </c>
      <c r="D52" s="53"/>
      <c r="E52" s="54"/>
      <c r="F52" s="127" t="s">
        <v>200</v>
      </c>
      <c r="G52" s="107"/>
      <c r="K52" s="91">
        <v>3.0</v>
      </c>
      <c r="L52" s="104" t="s">
        <v>155</v>
      </c>
      <c r="M52" s="53"/>
      <c r="N52" s="54"/>
      <c r="O52" s="105" t="s">
        <v>201</v>
      </c>
      <c r="P52" s="106">
        <v>4697000.0</v>
      </c>
      <c r="Q52" s="107">
        <f>P52</f>
        <v>4697000</v>
      </c>
    </row>
    <row r="53" ht="14.25" customHeight="1">
      <c r="B53" s="100"/>
      <c r="C53" s="104" t="s">
        <v>202</v>
      </c>
      <c r="D53" s="53"/>
      <c r="E53" s="54"/>
      <c r="F53" s="129" t="s">
        <v>203</v>
      </c>
      <c r="G53" s="107"/>
      <c r="K53" s="91">
        <v>2.0</v>
      </c>
      <c r="L53" s="104" t="s">
        <v>160</v>
      </c>
      <c r="M53" s="53"/>
      <c r="N53" s="54"/>
      <c r="O53" s="105" t="s">
        <v>204</v>
      </c>
      <c r="P53" s="106"/>
      <c r="Q53" s="107"/>
    </row>
    <row r="54" ht="14.25" customHeight="1">
      <c r="B54" s="100"/>
      <c r="C54" s="104" t="s">
        <v>178</v>
      </c>
      <c r="D54" s="53"/>
      <c r="E54" s="54"/>
      <c r="F54" s="129" t="s">
        <v>205</v>
      </c>
      <c r="G54" s="107"/>
      <c r="K54" s="91">
        <v>1.0</v>
      </c>
      <c r="L54" s="104" t="s">
        <v>164</v>
      </c>
      <c r="M54" s="53"/>
      <c r="N54" s="54"/>
      <c r="O54" s="105" t="s">
        <v>206</v>
      </c>
      <c r="P54" s="106"/>
      <c r="Q54" s="107"/>
    </row>
    <row r="55" ht="14.25" customHeight="1">
      <c r="B55" s="100"/>
      <c r="C55" s="104" t="s">
        <v>207</v>
      </c>
      <c r="D55" s="53"/>
      <c r="E55" s="54"/>
      <c r="F55" s="129" t="s">
        <v>208</v>
      </c>
      <c r="G55" s="107"/>
      <c r="K55" s="91">
        <v>1.0</v>
      </c>
      <c r="L55" s="104" t="s">
        <v>168</v>
      </c>
      <c r="M55" s="53"/>
      <c r="N55" s="54"/>
      <c r="O55" s="105" t="s">
        <v>169</v>
      </c>
      <c r="P55" s="106"/>
      <c r="Q55" s="107"/>
    </row>
    <row r="56" ht="14.25" customHeight="1">
      <c r="B56" s="130"/>
      <c r="C56" s="131" t="s">
        <v>209</v>
      </c>
      <c r="D56" s="132"/>
      <c r="E56" s="133"/>
      <c r="F56" s="134" t="s">
        <v>210</v>
      </c>
      <c r="G56" s="135"/>
      <c r="K56" s="91">
        <v>1.0</v>
      </c>
      <c r="L56" s="104" t="s">
        <v>172</v>
      </c>
      <c r="M56" s="53"/>
      <c r="N56" s="54"/>
      <c r="O56" s="105" t="s">
        <v>211</v>
      </c>
      <c r="P56" s="106"/>
      <c r="Q56" s="107"/>
    </row>
    <row r="57" ht="14.25" customHeight="1">
      <c r="B57" s="114"/>
      <c r="C57" s="136" t="s">
        <v>212</v>
      </c>
      <c r="D57" s="76"/>
      <c r="E57" s="77"/>
      <c r="F57" s="137" t="s">
        <v>152</v>
      </c>
      <c r="G57" s="138"/>
      <c r="K57" s="91">
        <v>1.0</v>
      </c>
      <c r="L57" s="104" t="s">
        <v>176</v>
      </c>
      <c r="M57" s="53"/>
      <c r="N57" s="54"/>
      <c r="O57" s="105" t="s">
        <v>177</v>
      </c>
      <c r="P57" s="106"/>
      <c r="Q57" s="107"/>
    </row>
    <row r="58" ht="14.25" customHeight="1">
      <c r="C58" s="5"/>
      <c r="G58" s="6"/>
      <c r="K58" s="91">
        <v>1.0</v>
      </c>
      <c r="L58" s="104" t="s">
        <v>180</v>
      </c>
      <c r="M58" s="53"/>
      <c r="N58" s="54"/>
      <c r="O58" s="105" t="s">
        <v>201</v>
      </c>
      <c r="P58" s="106"/>
      <c r="Q58" s="107"/>
    </row>
    <row r="59" ht="14.25" customHeight="1">
      <c r="C59" s="5"/>
      <c r="G59" s="6"/>
      <c r="K59" s="91">
        <v>1.0</v>
      </c>
      <c r="L59" s="104" t="s">
        <v>184</v>
      </c>
      <c r="M59" s="53"/>
      <c r="N59" s="54"/>
      <c r="O59" s="105" t="s">
        <v>201</v>
      </c>
      <c r="P59" s="106"/>
      <c r="Q59" s="107"/>
    </row>
    <row r="60" ht="14.25" customHeight="1">
      <c r="B60" s="139" t="s">
        <v>190</v>
      </c>
      <c r="C60" s="47"/>
      <c r="D60" s="48"/>
      <c r="E60" s="140" t="s">
        <v>142</v>
      </c>
      <c r="F60" s="50"/>
      <c r="G60" s="6"/>
      <c r="K60" s="91"/>
      <c r="L60" s="104"/>
      <c r="M60" s="53"/>
      <c r="N60" s="54"/>
      <c r="O60" s="105"/>
      <c r="P60" s="106"/>
      <c r="Q60" s="107"/>
    </row>
    <row r="61" ht="14.25" customHeight="1">
      <c r="B61" s="141" t="s">
        <v>191</v>
      </c>
      <c r="C61" s="53"/>
      <c r="D61" s="54"/>
      <c r="E61" s="142" t="s">
        <v>213</v>
      </c>
      <c r="F61" s="56"/>
      <c r="G61" s="143"/>
      <c r="K61" s="91"/>
      <c r="L61" s="104"/>
      <c r="M61" s="53"/>
      <c r="N61" s="54"/>
      <c r="O61" s="144"/>
      <c r="P61" s="145"/>
      <c r="Q61" s="107"/>
    </row>
    <row r="62" ht="14.25" customHeight="1">
      <c r="B62" s="141" t="s">
        <v>194</v>
      </c>
      <c r="C62" s="53"/>
      <c r="D62" s="54"/>
      <c r="E62" s="57">
        <v>44631.0</v>
      </c>
      <c r="F62" s="56"/>
      <c r="G62" s="6"/>
      <c r="K62" s="91"/>
      <c r="L62" s="87"/>
      <c r="M62" s="53"/>
      <c r="N62" s="54"/>
      <c r="O62" s="123"/>
      <c r="P62" s="146" t="s">
        <v>188</v>
      </c>
      <c r="Q62" s="147" t="s">
        <v>189</v>
      </c>
    </row>
    <row r="63" ht="14.25" customHeight="1">
      <c r="B63" s="141" t="s">
        <v>96</v>
      </c>
      <c r="C63" s="53"/>
      <c r="D63" s="54"/>
      <c r="E63" s="148" t="s">
        <v>214</v>
      </c>
      <c r="F63" s="56"/>
      <c r="K63" s="118"/>
      <c r="L63" s="119"/>
      <c r="M63" s="76"/>
      <c r="N63" s="77"/>
      <c r="O63" s="149"/>
      <c r="P63" s="150" t="s">
        <v>140</v>
      </c>
      <c r="Q63" s="122">
        <f>Q52*3</f>
        <v>14091000</v>
      </c>
    </row>
    <row r="64" ht="14.25" customHeight="1">
      <c r="B64" s="141" t="s">
        <v>150</v>
      </c>
      <c r="C64" s="53"/>
      <c r="D64" s="53"/>
      <c r="E64" s="54"/>
      <c r="F64" s="151" t="s">
        <v>151</v>
      </c>
    </row>
    <row r="65" ht="14.25" customHeight="1">
      <c r="B65" s="152" t="s">
        <v>215</v>
      </c>
      <c r="C65" s="53"/>
      <c r="D65" s="53"/>
      <c r="E65" s="54"/>
      <c r="F65" s="153" t="s">
        <v>216</v>
      </c>
    </row>
    <row r="66" ht="14.25" customHeight="1">
      <c r="B66" s="152" t="s">
        <v>152</v>
      </c>
      <c r="C66" s="53"/>
      <c r="D66" s="53"/>
      <c r="E66" s="54"/>
      <c r="F66" s="153" t="s">
        <v>217</v>
      </c>
    </row>
    <row r="67" ht="14.25" customHeight="1">
      <c r="B67" s="152" t="s">
        <v>158</v>
      </c>
      <c r="C67" s="53"/>
      <c r="D67" s="53"/>
      <c r="E67" s="54"/>
      <c r="F67" s="153" t="s">
        <v>218</v>
      </c>
      <c r="K67" s="139" t="s">
        <v>190</v>
      </c>
      <c r="L67" s="47"/>
      <c r="M67" s="48"/>
      <c r="N67" s="51" t="s">
        <v>219</v>
      </c>
      <c r="O67" s="50"/>
    </row>
    <row r="68" ht="14.25" customHeight="1">
      <c r="B68" s="152" t="s">
        <v>162</v>
      </c>
      <c r="C68" s="53"/>
      <c r="D68" s="53"/>
      <c r="E68" s="54"/>
      <c r="F68" s="153" t="s">
        <v>220</v>
      </c>
      <c r="K68" s="141" t="s">
        <v>191</v>
      </c>
      <c r="L68" s="53"/>
      <c r="M68" s="54"/>
      <c r="N68" s="154" t="s">
        <v>221</v>
      </c>
      <c r="O68" s="56"/>
    </row>
    <row r="69" ht="14.25" customHeight="1">
      <c r="B69" s="152" t="s">
        <v>166</v>
      </c>
      <c r="C69" s="53"/>
      <c r="D69" s="53"/>
      <c r="E69" s="54"/>
      <c r="F69" s="153" t="s">
        <v>167</v>
      </c>
      <c r="K69" s="141" t="s">
        <v>194</v>
      </c>
      <c r="L69" s="53"/>
      <c r="M69" s="54"/>
      <c r="N69" s="89">
        <v>44631.0</v>
      </c>
      <c r="O69" s="56"/>
    </row>
    <row r="70" ht="14.25" customHeight="1">
      <c r="B70" s="152" t="s">
        <v>170</v>
      </c>
      <c r="C70" s="53"/>
      <c r="D70" s="53"/>
      <c r="E70" s="54"/>
      <c r="F70" s="153" t="s">
        <v>171</v>
      </c>
      <c r="K70" s="141" t="s">
        <v>96</v>
      </c>
      <c r="L70" s="53"/>
      <c r="M70" s="54"/>
      <c r="N70" s="90" t="s">
        <v>222</v>
      </c>
      <c r="O70" s="56"/>
    </row>
    <row r="71" ht="14.25" customHeight="1">
      <c r="B71" s="152" t="s">
        <v>174</v>
      </c>
      <c r="C71" s="53"/>
      <c r="D71" s="53"/>
      <c r="E71" s="54"/>
      <c r="F71" s="153" t="s">
        <v>223</v>
      </c>
      <c r="K71" s="155" t="s">
        <v>99</v>
      </c>
      <c r="L71" s="156" t="s">
        <v>100</v>
      </c>
      <c r="M71" s="53"/>
      <c r="N71" s="54"/>
      <c r="O71" s="157" t="s">
        <v>151</v>
      </c>
    </row>
    <row r="72" ht="14.25" customHeight="1">
      <c r="B72" s="152" t="s">
        <v>178</v>
      </c>
      <c r="C72" s="53"/>
      <c r="D72" s="53"/>
      <c r="E72" s="54"/>
      <c r="F72" s="153" t="s">
        <v>179</v>
      </c>
      <c r="K72" s="158">
        <v>1.0</v>
      </c>
      <c r="L72" s="159" t="s">
        <v>224</v>
      </c>
      <c r="M72" s="53"/>
      <c r="N72" s="54"/>
      <c r="O72" s="160" t="s">
        <v>225</v>
      </c>
    </row>
    <row r="73" ht="14.25" customHeight="1">
      <c r="B73" s="152" t="s">
        <v>182</v>
      </c>
      <c r="C73" s="53"/>
      <c r="D73" s="53"/>
      <c r="E73" s="54"/>
      <c r="F73" s="153" t="s">
        <v>226</v>
      </c>
      <c r="K73" s="158">
        <v>1.0</v>
      </c>
      <c r="L73" s="159" t="s">
        <v>227</v>
      </c>
      <c r="M73" s="53"/>
      <c r="N73" s="54"/>
      <c r="O73" s="160" t="s">
        <v>228</v>
      </c>
    </row>
    <row r="74" ht="14.25" customHeight="1">
      <c r="B74" s="152" t="s">
        <v>208</v>
      </c>
      <c r="C74" s="53"/>
      <c r="D74" s="53"/>
      <c r="E74" s="54"/>
      <c r="F74" s="153" t="s">
        <v>229</v>
      </c>
      <c r="K74" s="158">
        <v>1.0</v>
      </c>
      <c r="L74" s="159" t="s">
        <v>230</v>
      </c>
      <c r="M74" s="53"/>
      <c r="N74" s="54"/>
      <c r="O74" s="160" t="s">
        <v>231</v>
      </c>
    </row>
    <row r="75" ht="14.25" customHeight="1">
      <c r="B75" s="152" t="s">
        <v>232</v>
      </c>
      <c r="C75" s="53"/>
      <c r="D75" s="53"/>
      <c r="E75" s="54"/>
      <c r="F75" s="153" t="s">
        <v>233</v>
      </c>
      <c r="K75" s="158">
        <v>1.0</v>
      </c>
      <c r="L75" s="159" t="s">
        <v>234</v>
      </c>
      <c r="M75" s="53"/>
      <c r="N75" s="54"/>
      <c r="O75" s="160" t="s">
        <v>235</v>
      </c>
    </row>
    <row r="76" ht="14.25" customHeight="1">
      <c r="B76" s="161" t="s">
        <v>104</v>
      </c>
      <c r="C76" s="53"/>
      <c r="D76" s="53"/>
      <c r="E76" s="53"/>
      <c r="F76" s="56"/>
      <c r="K76" s="158">
        <v>1.0</v>
      </c>
      <c r="L76" s="159" t="s">
        <v>236</v>
      </c>
      <c r="M76" s="53"/>
      <c r="N76" s="54"/>
      <c r="O76" s="160" t="s">
        <v>237</v>
      </c>
    </row>
    <row r="77" ht="14.25" customHeight="1">
      <c r="B77" s="162" t="s">
        <v>238</v>
      </c>
      <c r="C77" s="76"/>
      <c r="D77" s="76"/>
      <c r="E77" s="77"/>
      <c r="F77" s="163" t="s">
        <v>239</v>
      </c>
      <c r="K77" s="158">
        <v>2.0</v>
      </c>
      <c r="L77" s="159" t="s">
        <v>240</v>
      </c>
      <c r="M77" s="53"/>
      <c r="N77" s="54"/>
      <c r="O77" s="160" t="s">
        <v>241</v>
      </c>
    </row>
    <row r="78" ht="14.25" customHeight="1">
      <c r="K78" s="158">
        <v>1.0</v>
      </c>
      <c r="L78" s="159" t="s">
        <v>242</v>
      </c>
      <c r="M78" s="53"/>
      <c r="N78" s="54"/>
      <c r="O78" s="160" t="s">
        <v>243</v>
      </c>
    </row>
    <row r="79" ht="14.25" customHeight="1">
      <c r="K79" s="158">
        <v>1.0</v>
      </c>
      <c r="L79" s="159" t="s">
        <v>244</v>
      </c>
      <c r="M79" s="53"/>
      <c r="N79" s="54"/>
      <c r="O79" s="160"/>
    </row>
    <row r="80" ht="14.25" customHeight="1">
      <c r="G80" s="164" t="s">
        <v>245</v>
      </c>
      <c r="H80" s="164" t="s">
        <v>72</v>
      </c>
      <c r="K80" s="158">
        <v>1.0</v>
      </c>
      <c r="L80" s="159" t="s">
        <v>246</v>
      </c>
      <c r="M80" s="53"/>
      <c r="N80" s="54"/>
      <c r="O80" s="160"/>
    </row>
    <row r="81" ht="14.25" customHeight="1">
      <c r="G81" s="112"/>
      <c r="H81" s="112"/>
      <c r="K81" s="158">
        <v>1.0</v>
      </c>
      <c r="L81" s="159" t="s">
        <v>247</v>
      </c>
      <c r="M81" s="53"/>
      <c r="N81" s="54"/>
      <c r="O81" s="160" t="s">
        <v>248</v>
      </c>
    </row>
    <row r="82" ht="14.25" customHeight="1">
      <c r="G82" s="112" t="s">
        <v>2</v>
      </c>
      <c r="H82" s="165">
        <v>0.2</v>
      </c>
      <c r="K82" s="158"/>
      <c r="L82" s="159" t="s">
        <v>249</v>
      </c>
      <c r="M82" s="53"/>
      <c r="N82" s="54"/>
      <c r="O82" s="166" t="s">
        <v>250</v>
      </c>
    </row>
    <row r="83" ht="14.25" customHeight="1">
      <c r="G83" s="112" t="s">
        <v>27</v>
      </c>
      <c r="H83" s="165">
        <v>0.15</v>
      </c>
      <c r="K83" s="158"/>
      <c r="L83" s="154" t="s">
        <v>251</v>
      </c>
      <c r="M83" s="53"/>
      <c r="N83" s="54"/>
      <c r="O83" s="167">
        <v>2035000.0</v>
      </c>
    </row>
    <row r="84" ht="14.25" customHeight="1">
      <c r="G84" s="112" t="s">
        <v>252</v>
      </c>
      <c r="H84" s="165">
        <v>0.2</v>
      </c>
      <c r="K84" s="91"/>
      <c r="L84" s="87" t="s">
        <v>253</v>
      </c>
      <c r="M84" s="53"/>
      <c r="N84" s="54"/>
      <c r="O84" s="168">
        <f>O83*1.19</f>
        <v>2421650</v>
      </c>
    </row>
    <row r="85" ht="14.25" customHeight="1">
      <c r="G85" s="112" t="s">
        <v>29</v>
      </c>
      <c r="H85" s="165">
        <v>0.25</v>
      </c>
      <c r="K85" s="118"/>
      <c r="L85" s="119" t="s">
        <v>254</v>
      </c>
      <c r="M85" s="76"/>
      <c r="N85" s="77"/>
      <c r="O85" s="169">
        <f>O84*3</f>
        <v>7264950</v>
      </c>
    </row>
    <row r="86" ht="14.25" customHeight="1">
      <c r="G86" s="112" t="s">
        <v>255</v>
      </c>
      <c r="H86" s="165">
        <v>0.2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177">
    <mergeCell ref="B1:G4"/>
    <mergeCell ref="K1:P4"/>
    <mergeCell ref="B6:D6"/>
    <mergeCell ref="E6:G6"/>
    <mergeCell ref="N6:P6"/>
    <mergeCell ref="E7:G7"/>
    <mergeCell ref="N7:P7"/>
    <mergeCell ref="K6:M6"/>
    <mergeCell ref="K7:M7"/>
    <mergeCell ref="K8:M8"/>
    <mergeCell ref="N8:P8"/>
    <mergeCell ref="K9:M9"/>
    <mergeCell ref="N9:P9"/>
    <mergeCell ref="L10:N10"/>
    <mergeCell ref="B7:D7"/>
    <mergeCell ref="B8:D8"/>
    <mergeCell ref="E8:G8"/>
    <mergeCell ref="B9:D9"/>
    <mergeCell ref="E9:G9"/>
    <mergeCell ref="C10:E10"/>
    <mergeCell ref="C11:E11"/>
    <mergeCell ref="L18:N18"/>
    <mergeCell ref="L19:N19"/>
    <mergeCell ref="L20:N20"/>
    <mergeCell ref="L21:N21"/>
    <mergeCell ref="L22:N22"/>
    <mergeCell ref="L23:N23"/>
    <mergeCell ref="L24:N24"/>
    <mergeCell ref="L11:N11"/>
    <mergeCell ref="L12:N12"/>
    <mergeCell ref="L13:N13"/>
    <mergeCell ref="L14:N14"/>
    <mergeCell ref="L15:N15"/>
    <mergeCell ref="L16:N16"/>
    <mergeCell ref="L17:N17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K29:M29"/>
    <mergeCell ref="N29:Q29"/>
    <mergeCell ref="C26:E26"/>
    <mergeCell ref="B28:D28"/>
    <mergeCell ref="E28:G28"/>
    <mergeCell ref="K28:M28"/>
    <mergeCell ref="N28:Q28"/>
    <mergeCell ref="B29:D29"/>
    <mergeCell ref="E29:G29"/>
    <mergeCell ref="B30:D30"/>
    <mergeCell ref="K30:M30"/>
    <mergeCell ref="N30:Q30"/>
    <mergeCell ref="E31:G31"/>
    <mergeCell ref="K31:M31"/>
    <mergeCell ref="N31:Q31"/>
    <mergeCell ref="E30:G30"/>
    <mergeCell ref="B31:D31"/>
    <mergeCell ref="C32:E32"/>
    <mergeCell ref="C33:E33"/>
    <mergeCell ref="C34:E34"/>
    <mergeCell ref="C35:E35"/>
    <mergeCell ref="C36:E36"/>
    <mergeCell ref="C37:E37"/>
    <mergeCell ref="L39:N39"/>
    <mergeCell ref="L40:N40"/>
    <mergeCell ref="L41:N41"/>
    <mergeCell ref="L42:N42"/>
    <mergeCell ref="L43:N43"/>
    <mergeCell ref="L44:N44"/>
    <mergeCell ref="L32:N32"/>
    <mergeCell ref="L33:N33"/>
    <mergeCell ref="L34:N34"/>
    <mergeCell ref="L35:N35"/>
    <mergeCell ref="L36:N36"/>
    <mergeCell ref="L37:N37"/>
    <mergeCell ref="L38:N38"/>
    <mergeCell ref="C38:E38"/>
    <mergeCell ref="C39:E39"/>
    <mergeCell ref="C40:E40"/>
    <mergeCell ref="C41:E41"/>
    <mergeCell ref="C42:E42"/>
    <mergeCell ref="C43:E43"/>
    <mergeCell ref="C44:E44"/>
    <mergeCell ref="B60:D60"/>
    <mergeCell ref="B61:D61"/>
    <mergeCell ref="B62:D62"/>
    <mergeCell ref="B63:D63"/>
    <mergeCell ref="B64:E64"/>
    <mergeCell ref="B65:E65"/>
    <mergeCell ref="B66:E66"/>
    <mergeCell ref="B74:E74"/>
    <mergeCell ref="B75:E75"/>
    <mergeCell ref="B76:F76"/>
    <mergeCell ref="B77:E77"/>
    <mergeCell ref="B67:E67"/>
    <mergeCell ref="B68:E68"/>
    <mergeCell ref="B69:E69"/>
    <mergeCell ref="B70:E70"/>
    <mergeCell ref="B71:E71"/>
    <mergeCell ref="B72:E72"/>
    <mergeCell ref="B73:E73"/>
    <mergeCell ref="L58:N58"/>
    <mergeCell ref="L59:N59"/>
    <mergeCell ref="L60:N60"/>
    <mergeCell ref="L61:N61"/>
    <mergeCell ref="L62:N62"/>
    <mergeCell ref="L63:N63"/>
    <mergeCell ref="N67:O67"/>
    <mergeCell ref="N68:O68"/>
    <mergeCell ref="N69:O69"/>
    <mergeCell ref="L71:N71"/>
    <mergeCell ref="L72:N72"/>
    <mergeCell ref="L73:N73"/>
    <mergeCell ref="L74:N74"/>
    <mergeCell ref="L75:N75"/>
    <mergeCell ref="L83:N83"/>
    <mergeCell ref="L84:N84"/>
    <mergeCell ref="L85:N85"/>
    <mergeCell ref="L76:N76"/>
    <mergeCell ref="L77:N77"/>
    <mergeCell ref="L78:N78"/>
    <mergeCell ref="L79:N79"/>
    <mergeCell ref="L80:N80"/>
    <mergeCell ref="L81:N81"/>
    <mergeCell ref="L82:N82"/>
    <mergeCell ref="B46:D46"/>
    <mergeCell ref="E46:G46"/>
    <mergeCell ref="B47:D47"/>
    <mergeCell ref="E47:G47"/>
    <mergeCell ref="N47:Q47"/>
    <mergeCell ref="E48:G48"/>
    <mergeCell ref="N48:Q48"/>
    <mergeCell ref="K47:M47"/>
    <mergeCell ref="K48:M48"/>
    <mergeCell ref="K49:M49"/>
    <mergeCell ref="N49:Q49"/>
    <mergeCell ref="K50:M50"/>
    <mergeCell ref="N50:Q50"/>
    <mergeCell ref="N51:O51"/>
    <mergeCell ref="B48:D48"/>
    <mergeCell ref="B49:D49"/>
    <mergeCell ref="E49:G49"/>
    <mergeCell ref="C50:E50"/>
    <mergeCell ref="C51:E51"/>
    <mergeCell ref="C52:E52"/>
    <mergeCell ref="C53:E53"/>
    <mergeCell ref="L51:M51"/>
    <mergeCell ref="L52:N52"/>
    <mergeCell ref="L53:N53"/>
    <mergeCell ref="L54:N54"/>
    <mergeCell ref="L55:N55"/>
    <mergeCell ref="L56:N56"/>
    <mergeCell ref="L57:N57"/>
    <mergeCell ref="E61:F61"/>
    <mergeCell ref="E62:F62"/>
    <mergeCell ref="E63:F63"/>
    <mergeCell ref="C54:E54"/>
    <mergeCell ref="C55:E55"/>
    <mergeCell ref="C56:E56"/>
    <mergeCell ref="C57:E57"/>
    <mergeCell ref="C58:E58"/>
    <mergeCell ref="C59:E59"/>
    <mergeCell ref="E60:F60"/>
    <mergeCell ref="K67:M67"/>
    <mergeCell ref="K68:M68"/>
    <mergeCell ref="K69:M69"/>
    <mergeCell ref="K70:M70"/>
    <mergeCell ref="N70:O70"/>
  </mergeCells>
  <hyperlinks>
    <hyperlink r:id="rId1" ref="E9"/>
    <hyperlink r:id="rId2" ref="N9"/>
    <hyperlink r:id="rId3" ref="E31"/>
    <hyperlink r:id="rId4" ref="N31"/>
    <hyperlink r:id="rId5" ref="E49"/>
    <hyperlink r:id="rId6" ref="N50"/>
    <hyperlink r:id="rId7" ref="N70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2021-09-07T02:03:55Z</dcterms:created>
  <dc:creator>agrfecom</dc:creator>
</cp:coreProperties>
</file>