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1baf92e210670a36/Documents/UFM/2022/Primer Semestre/Sistemas operativos/Proyectos/Proyecto 2/"/>
    </mc:Choice>
  </mc:AlternateContent>
  <xr:revisionPtr revIDLastSave="516" documentId="8_{A827B444-ABF3-40CB-AAE3-024347F17E94}" xr6:coauthVersionLast="47" xr6:coauthVersionMax="47" xr10:uidLastSave="{A0EEF28B-9C3A-44C8-B538-A40DE35C867F}"/>
  <bookViews>
    <workbookView xWindow="-108" yWindow="-108" windowWidth="23256" windowHeight="12576" firstSheet="1" activeTab="2" xr2:uid="{E4C06AAF-8E95-4277-BA47-C893BB3E2507}"/>
  </bookViews>
  <sheets>
    <sheet name="Graficas by cores" sheetId="1" r:id="rId1"/>
    <sheet name="Graficas by process" sheetId="9" r:id="rId2"/>
    <sheet name="Preguntas"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3" i="8" l="1"/>
  <c r="E66" i="8"/>
  <c r="F65" i="8"/>
  <c r="E55" i="8"/>
  <c r="E74" i="8"/>
  <c r="D57" i="8"/>
</calcChain>
</file>

<file path=xl/sharedStrings.xml><?xml version="1.0" encoding="utf-8"?>
<sst xmlns="http://schemas.openxmlformats.org/spreadsheetml/2006/main" count="115" uniqueCount="53">
  <si>
    <t>1 core - 1 hilo</t>
  </si>
  <si>
    <t>1 core - 4 hilos</t>
  </si>
  <si>
    <t>Data</t>
  </si>
  <si>
    <t>Task</t>
  </si>
  <si>
    <t>Threads</t>
  </si>
  <si>
    <t>Combination code</t>
  </si>
  <si>
    <t>Single</t>
  </si>
  <si>
    <t>2 cores</t>
  </si>
  <si>
    <t>1 core</t>
  </si>
  <si>
    <t>4 cores</t>
  </si>
  <si>
    <t>¿Cuál opción modelo de paralelismo tomaría usted y por qué?</t>
  </si>
  <si>
    <t xml:space="preserve"> ¿Recomendaría paralelizar tanto archivos y funciones al mismo tiempo?</t>
  </si>
  <si>
    <t>Determine el factor teórico de mejora para el escenario de 2 Core (amdahl's law) al paralelizar por archivo</t>
  </si>
  <si>
    <t>Determine el factor teórico de mejora para el escenario de 2 Core (amdahl's law) al paralelizar por función estadística</t>
  </si>
  <si>
    <t>Determine el factor teórico de mejora para el escenario de 2 Core (amdahl's law) al paralelizar por función estadística y archivos</t>
  </si>
  <si>
    <t>¿Cuál es el modelo de paralelismo más rápido en los 6 escenarios?</t>
  </si>
  <si>
    <t xml:space="preserve"> </t>
  </si>
  <si>
    <t>Cores</t>
  </si>
  <si>
    <t>Time</t>
  </si>
  <si>
    <t>2 cores - 2 hilos</t>
  </si>
  <si>
    <t>2 cores - 4 hilos</t>
  </si>
  <si>
    <t>2 cores - 8 hilos</t>
  </si>
  <si>
    <t>4 cores - 8 hilos</t>
  </si>
  <si>
    <t>Combinated Code</t>
  </si>
  <si>
    <t>¿Cuál es el factor de mejora de pasar de 1 Core a 2 Core para el proceso que paraleliza los archivos?</t>
  </si>
  <si>
    <t xml:space="preserve">Al pasar de 1 core a 2 core se mejora considerablemente el rendimiento, teniendo como resultado una disminución de casi la mitad de segundos en el tiempo al procesar los archivos. </t>
  </si>
  <si>
    <t xml:space="preserve">Amadahl's Law es una formula que identifica las posibles ganancias de rendimientos al agregar núcleos informáticos adicionales a una aplicación. </t>
  </si>
  <si>
    <t>Taks</t>
  </si>
  <si>
    <t>Combined code</t>
  </si>
  <si>
    <t>serial</t>
  </si>
  <si>
    <t>Sequential</t>
  </si>
  <si>
    <t xml:space="preserve">El principio fundamental detrás de esta ley es que la parte serial de una aplicación puede tener un efecto desproporcionado en el rendimiento que obtenemos al agregar núcleos informáticos. </t>
  </si>
  <si>
    <t>speedup</t>
  </si>
  <si>
    <t>&lt;=</t>
  </si>
  <si>
    <t>Para las pruebas que hicimos podemos notar las siguientes observaciones:</t>
  </si>
  <si>
    <t xml:space="preserve">Se podría mejorar este dato haciendo más pruebas para mejorar este aumento. </t>
  </si>
  <si>
    <t>Para otros casos:</t>
  </si>
  <si>
    <t>Se podría elegir el de funciones si se tuviera un solo archivo y, por lo menos, un core por cada función. Otro factor sería si se tuviese suficientes funciones para compensar el delay de cargar el csv de nuevo incluyendo un core por función.</t>
  </si>
  <si>
    <t>Se podría elegir el de combinacion solo si se tiene más de un archivo. Adicional a esto, por lo menos un core por cada funcion por archivo o si se tuvieran suficientes funciones para compensar el delay de cargar el csv de nuevo incluyendo a un core por función.</t>
  </si>
  <si>
    <t>Específicamente para este caso, se tomaría la de paralelización por datos debido a que existen gran cantidad de archivos.</t>
  </si>
  <si>
    <t>Se elegiría el que únicamente es serializado, si solo se tiene un core. Esto debido a que no toma tiempo haciendo los threads ni demás acciones.</t>
  </si>
  <si>
    <t xml:space="preserve">En la mayoría de ocasiones se eligiría el paralelismo de archivos. Esto debido a que el código se puede paralelizar en los 1000 archivos proveidos y así, nos da la mayor ventaja con varios threads y cores. </t>
  </si>
  <si>
    <t>Es decir:</t>
  </si>
  <si>
    <t>El de combinacion se utilizaría si se tiene más de un archivo. Adicional a esto, por lo menos un core por cada función por archivo o si se tuviera suficientes funciones para compensar el delay de cargar el csv de nuevo junto a un core por función.</t>
  </si>
  <si>
    <t xml:space="preserve">No se recomendaría por lo general, a menos de que se cumplan los requerimientos mencionados anteriormente. </t>
  </si>
  <si>
    <t xml:space="preserve">El obtenido sería: 2.0514 con un aumento a comparación del teórico de: 0.053 por factores externos a nuestro control. </t>
  </si>
  <si>
    <t>El teórico sería: 1.998</t>
  </si>
  <si>
    <t>Como se mencionó en la pregunta anterior:</t>
  </si>
  <si>
    <t>Esto depende de cuantos cores y threads se esten utilizando y, a la vez, de los datos.</t>
  </si>
  <si>
    <t>Comparison</t>
  </si>
  <si>
    <t>Tasks</t>
  </si>
  <si>
    <t>La cantidad de cores no debería de tener impacto alguno en el rendimiento del código.</t>
  </si>
  <si>
    <t xml:space="preserve">En la prueba de 2 cores, el programa es ligeramente más rapido a comparación de los demás por factores externos a nuestro control y por algunas acciones de parte del sistema operativo.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</si>
</sst>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9"/>
        <bgColor theme="9"/>
      </patternFill>
    </fill>
  </fills>
  <borders count="8">
    <border>
      <left/>
      <right/>
      <top/>
      <bottom/>
      <diagonal/>
    </border>
    <border>
      <left/>
      <right/>
      <top style="thin">
        <color theme="9"/>
      </top>
      <bottom/>
      <diagonal/>
    </border>
    <border>
      <left/>
      <right style="thin">
        <color theme="9"/>
      </right>
      <top style="thin">
        <color theme="9"/>
      </top>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right/>
      <top/>
      <bottom style="thin">
        <color theme="9"/>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Alignment="1"/>
    <xf numFmtId="0" fontId="0" fillId="0" borderId="1" xfId="0" applyFont="1" applyBorder="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0" fillId="0" borderId="4" xfId="0" applyFont="1" applyBorder="1" applyAlignment="1">
      <alignment horizontal="center"/>
    </xf>
    <xf numFmtId="0" fontId="0" fillId="0" borderId="0" xfId="0" applyAlignment="1">
      <alignment wrapText="1"/>
    </xf>
    <xf numFmtId="164" fontId="0" fillId="0" borderId="0" xfId="0" applyNumberFormat="1"/>
    <xf numFmtId="0" fontId="0" fillId="0" borderId="0" xfId="0"/>
    <xf numFmtId="0" fontId="0" fillId="0" borderId="0" xfId="0" applyAlignment="1">
      <alignment horizontal="center"/>
    </xf>
    <xf numFmtId="0" fontId="0" fillId="0" borderId="0" xfId="0"/>
    <xf numFmtId="0" fontId="2" fillId="2" borderId="5" xfId="0" applyFont="1" applyFill="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0" fontId="2" fillId="2" borderId="2" xfId="0" applyFont="1" applyFill="1" applyBorder="1" applyAlignment="1">
      <alignment horizontal="center"/>
    </xf>
    <xf numFmtId="0" fontId="0" fillId="0" borderId="0" xfId="0" applyAlignment="1">
      <alignment horizontal="center"/>
    </xf>
    <xf numFmtId="0" fontId="1" fillId="0" borderId="0" xfId="0" applyFont="1" applyAlignment="1">
      <alignment horizontal="center"/>
    </xf>
    <xf numFmtId="0" fontId="1" fillId="0" borderId="7" xfId="0" applyFont="1" applyBorder="1" applyAlignment="1">
      <alignment horizontal="center"/>
    </xf>
    <xf numFmtId="0" fontId="0" fillId="0" borderId="0" xfId="0" applyAlignment="1">
      <alignment horizontal="center" wrapText="1"/>
    </xf>
    <xf numFmtId="0" fontId="1" fillId="0" borderId="0" xfId="0" applyFont="1" applyAlignment="1">
      <alignment horizontal="center" wrapText="1"/>
    </xf>
  </cellXfs>
  <cellStyles count="1">
    <cellStyle name="Normal" xfId="0" builtinId="0"/>
  </cellStyles>
  <dxfs count="32">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theme="9"/>
        </right>
        <top style="thin">
          <color theme="9"/>
        </top>
        <bottom style="thin">
          <color theme="9"/>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9"/>
        </top>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style="thin">
          <color theme="9"/>
        </right>
        <top style="thin">
          <color theme="9"/>
        </top>
        <bottom style="thin">
          <color theme="9"/>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theme="9"/>
        </right>
        <top style="thin">
          <color theme="9"/>
        </top>
        <bottom style="thin">
          <color theme="9"/>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9"/>
        </top>
        <bottom style="thin">
          <color theme="9"/>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9"/>
        </top>
        <bottom style="thin">
          <color theme="9"/>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2 cores</a:t>
            </a:r>
          </a:p>
          <a:p>
            <a:pPr>
              <a:defRPr/>
            </a:pP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'Graficas by cores'!$B$34</c:f>
              <c:strCache>
                <c:ptCount val="1"/>
                <c:pt idx="0">
                  <c:v>2</c:v>
                </c:pt>
              </c:strCache>
            </c:strRef>
          </c:tx>
          <c:spPr>
            <a:solidFill>
              <a:schemeClr val="accent1"/>
            </a:solidFill>
            <a:ln>
              <a:noFill/>
            </a:ln>
            <a:effectLst/>
          </c:spPr>
          <c:invertIfNegative val="0"/>
          <c:cat>
            <c:strRef>
              <c:f>'Graficas by cores'!$C$33:$F$33</c:f>
              <c:strCache>
                <c:ptCount val="4"/>
                <c:pt idx="0">
                  <c:v>Single</c:v>
                </c:pt>
                <c:pt idx="1">
                  <c:v>Data</c:v>
                </c:pt>
                <c:pt idx="2">
                  <c:v>Task</c:v>
                </c:pt>
                <c:pt idx="3">
                  <c:v>Combination code</c:v>
                </c:pt>
              </c:strCache>
            </c:strRef>
          </c:cat>
          <c:val>
            <c:numRef>
              <c:f>'Graficas by cores'!$C$34:$F$34</c:f>
              <c:numCache>
                <c:formatCode>General</c:formatCode>
                <c:ptCount val="4"/>
                <c:pt idx="0">
                  <c:v>37.9041</c:v>
                </c:pt>
                <c:pt idx="1">
                  <c:v>21.588999999999999</c:v>
                </c:pt>
                <c:pt idx="2">
                  <c:v>100.4765</c:v>
                </c:pt>
                <c:pt idx="3">
                  <c:v>90.783100000000005</c:v>
                </c:pt>
              </c:numCache>
            </c:numRef>
          </c:val>
          <c:extLst>
            <c:ext xmlns:c16="http://schemas.microsoft.com/office/drawing/2014/chart" uri="{C3380CC4-5D6E-409C-BE32-E72D297353CC}">
              <c16:uniqueId val="{00000000-C441-4F64-8C3D-E6BBC80C0616}"/>
            </c:ext>
          </c:extLst>
        </c:ser>
        <c:ser>
          <c:idx val="1"/>
          <c:order val="1"/>
          <c:tx>
            <c:strRef>
              <c:f>'Graficas by cores'!$B$35</c:f>
              <c:strCache>
                <c:ptCount val="1"/>
                <c:pt idx="0">
                  <c:v>4</c:v>
                </c:pt>
              </c:strCache>
            </c:strRef>
          </c:tx>
          <c:spPr>
            <a:solidFill>
              <a:schemeClr val="accent2"/>
            </a:solidFill>
            <a:ln>
              <a:noFill/>
            </a:ln>
            <a:effectLst/>
          </c:spPr>
          <c:invertIfNegative val="0"/>
          <c:cat>
            <c:strRef>
              <c:f>'Graficas by cores'!$C$33:$F$33</c:f>
              <c:strCache>
                <c:ptCount val="4"/>
                <c:pt idx="0">
                  <c:v>Single</c:v>
                </c:pt>
                <c:pt idx="1">
                  <c:v>Data</c:v>
                </c:pt>
                <c:pt idx="2">
                  <c:v>Task</c:v>
                </c:pt>
                <c:pt idx="3">
                  <c:v>Combination code</c:v>
                </c:pt>
              </c:strCache>
            </c:strRef>
          </c:cat>
          <c:val>
            <c:numRef>
              <c:f>'Graficas by cores'!$C$35:$F$35</c:f>
              <c:numCache>
                <c:formatCode>General</c:formatCode>
                <c:ptCount val="4"/>
                <c:pt idx="0">
                  <c:v>37.9041</c:v>
                </c:pt>
                <c:pt idx="1">
                  <c:v>22.247</c:v>
                </c:pt>
                <c:pt idx="2">
                  <c:v>101.1438</c:v>
                </c:pt>
                <c:pt idx="3">
                  <c:v>91.191000000000003</c:v>
                </c:pt>
              </c:numCache>
            </c:numRef>
          </c:val>
          <c:extLst>
            <c:ext xmlns:c16="http://schemas.microsoft.com/office/drawing/2014/chart" uri="{C3380CC4-5D6E-409C-BE32-E72D297353CC}">
              <c16:uniqueId val="{00000001-C441-4F64-8C3D-E6BBC80C0616}"/>
            </c:ext>
          </c:extLst>
        </c:ser>
        <c:ser>
          <c:idx val="2"/>
          <c:order val="2"/>
          <c:tx>
            <c:strRef>
              <c:f>'Graficas by cores'!$B$36</c:f>
              <c:strCache>
                <c:ptCount val="1"/>
                <c:pt idx="0">
                  <c:v>8</c:v>
                </c:pt>
              </c:strCache>
            </c:strRef>
          </c:tx>
          <c:spPr>
            <a:solidFill>
              <a:schemeClr val="accent3"/>
            </a:solidFill>
            <a:ln>
              <a:noFill/>
            </a:ln>
            <a:effectLst/>
          </c:spPr>
          <c:invertIfNegative val="0"/>
          <c:cat>
            <c:strRef>
              <c:f>'Graficas by cores'!$C$33:$F$33</c:f>
              <c:strCache>
                <c:ptCount val="4"/>
                <c:pt idx="0">
                  <c:v>Single</c:v>
                </c:pt>
                <c:pt idx="1">
                  <c:v>Data</c:v>
                </c:pt>
                <c:pt idx="2">
                  <c:v>Task</c:v>
                </c:pt>
                <c:pt idx="3">
                  <c:v>Combination code</c:v>
                </c:pt>
              </c:strCache>
            </c:strRef>
          </c:cat>
          <c:val>
            <c:numRef>
              <c:f>'Graficas by cores'!$C$36:$F$36</c:f>
              <c:numCache>
                <c:formatCode>General</c:formatCode>
                <c:ptCount val="4"/>
                <c:pt idx="0">
                  <c:v>37.9041</c:v>
                </c:pt>
                <c:pt idx="1">
                  <c:v>25.387599999999999</c:v>
                </c:pt>
                <c:pt idx="2">
                  <c:v>95.392600000000002</c:v>
                </c:pt>
                <c:pt idx="3">
                  <c:v>111.49760000000001</c:v>
                </c:pt>
              </c:numCache>
            </c:numRef>
          </c:val>
          <c:extLst>
            <c:ext xmlns:c16="http://schemas.microsoft.com/office/drawing/2014/chart" uri="{C3380CC4-5D6E-409C-BE32-E72D297353CC}">
              <c16:uniqueId val="{00000002-C441-4F64-8C3D-E6BBC80C0616}"/>
            </c:ext>
          </c:extLst>
        </c:ser>
        <c:dLbls>
          <c:showLegendKey val="0"/>
          <c:showVal val="0"/>
          <c:showCatName val="0"/>
          <c:showSerName val="0"/>
          <c:showPercent val="0"/>
          <c:showBubbleSize val="0"/>
        </c:dLbls>
        <c:gapWidth val="182"/>
        <c:axId val="1090737536"/>
        <c:axId val="1090738784"/>
      </c:barChart>
      <c:catAx>
        <c:axId val="109073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0738784"/>
        <c:crosses val="autoZero"/>
        <c:auto val="1"/>
        <c:lblAlgn val="ctr"/>
        <c:lblOffset val="100"/>
        <c:noMultiLvlLbl val="0"/>
      </c:catAx>
      <c:valAx>
        <c:axId val="1090738784"/>
        <c:scaling>
          <c:orientation val="minMax"/>
          <c:max val="115"/>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t>Threads</a:t>
                </a:r>
              </a:p>
            </c:rich>
          </c:tx>
          <c:layout>
            <c:manualLayout>
              <c:xMode val="edge"/>
              <c:yMode val="edge"/>
              <c:x val="0.61960393606625397"/>
              <c:y val="0.92486180700143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0737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Sequential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'Graficas by process'!$C$54</c:f>
              <c:strCache>
                <c:ptCount val="1"/>
                <c:pt idx="0">
                  <c:v>Time</c:v>
                </c:pt>
              </c:strCache>
            </c:strRef>
          </c:tx>
          <c:spPr>
            <a:solidFill>
              <a:schemeClr val="accent6">
                <a:lumMod val="50000"/>
              </a:schemeClr>
            </a:solidFill>
            <a:ln>
              <a:solidFill>
                <a:schemeClr val="accent6">
                  <a:lumMod val="50000"/>
                </a:schemeClr>
              </a:solidFill>
            </a:ln>
            <a:effectLst/>
          </c:spPr>
          <c:invertIfNegative val="0"/>
          <c:cat>
            <c:strRef>
              <c:f>'Graficas by process'!$B$55:$B$60</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process'!$C$55:$C$60</c:f>
              <c:numCache>
                <c:formatCode>General</c:formatCode>
                <c:ptCount val="6"/>
                <c:pt idx="0">
                  <c:v>40.646099999999997</c:v>
                </c:pt>
                <c:pt idx="1">
                  <c:v>40.646099999999997</c:v>
                </c:pt>
                <c:pt idx="2">
                  <c:v>37.9041</c:v>
                </c:pt>
                <c:pt idx="3">
                  <c:v>37.9041</c:v>
                </c:pt>
                <c:pt idx="4">
                  <c:v>37.9041</c:v>
                </c:pt>
                <c:pt idx="5">
                  <c:v>39.700299999999999</c:v>
                </c:pt>
              </c:numCache>
            </c:numRef>
          </c:val>
          <c:extLst>
            <c:ext xmlns:c16="http://schemas.microsoft.com/office/drawing/2014/chart" uri="{C3380CC4-5D6E-409C-BE32-E72D297353CC}">
              <c16:uniqueId val="{00000000-1C49-4096-9585-011202E88953}"/>
            </c:ext>
          </c:extLst>
        </c:ser>
        <c:dLbls>
          <c:showLegendKey val="0"/>
          <c:showVal val="0"/>
          <c:showCatName val="0"/>
          <c:showSerName val="0"/>
          <c:showPercent val="0"/>
          <c:showBubbleSize val="0"/>
        </c:dLbls>
        <c:gapWidth val="219"/>
        <c:overlap val="-27"/>
        <c:axId val="1422639776"/>
        <c:axId val="1422641024"/>
      </c:barChart>
      <c:catAx>
        <c:axId val="14226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22641024"/>
        <c:crosses val="autoZero"/>
        <c:auto val="1"/>
        <c:lblAlgn val="ctr"/>
        <c:lblOffset val="100"/>
        <c:noMultiLvlLbl val="0"/>
      </c:catAx>
      <c:valAx>
        <c:axId val="14226410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22639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'Graficas by process'!$C$3</c:f>
              <c:strCache>
                <c:ptCount val="1"/>
                <c:pt idx="0">
                  <c:v>Time</c:v>
                </c:pt>
              </c:strCache>
            </c:strRef>
          </c:tx>
          <c:spPr>
            <a:ln w="28575" cap="rnd">
              <a:solidFill>
                <a:schemeClr val="accent1"/>
              </a:solidFill>
              <a:round/>
            </a:ln>
            <a:effectLst/>
          </c:spPr>
          <c:marker>
            <c:symbol val="none"/>
          </c:marker>
          <c:cat>
            <c:strRef>
              <c:f>'Graficas by process'!$B$4:$B$9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process'!$C$4:$C$9</c:f>
              <c:numCache>
                <c:formatCode>General</c:formatCode>
                <c:ptCount val="6"/>
                <c:pt idx="0">
                  <c:v>43.473999999999997</c:v>
                </c:pt>
                <c:pt idx="1">
                  <c:v>45.638100000000001</c:v>
                </c:pt>
                <c:pt idx="2">
                  <c:v>21.588999999999999</c:v>
                </c:pt>
                <c:pt idx="3">
                  <c:v>22.247</c:v>
                </c:pt>
                <c:pt idx="4">
                  <c:v>25.387599999999999</c:v>
                </c:pt>
                <c:pt idx="5">
                  <c:v>12.246</c:v>
                </c:pt>
              </c:numCache>
            </c:numRef>
          </c:val>
          <c:smooth val="0"/>
          <c:extLst>
            <c:ext xmlns:c16="http://schemas.microsoft.com/office/drawing/2014/chart" uri="{C3380CC4-5D6E-409C-BE32-E72D297353CC}">
              <c16:uniqueId val="{00000000-103B-4DA0-93E2-61ACBFA1CB2F}"/>
            </c:ext>
          </c:extLst>
        </c:ser>
        <c:dLbls>
          <c:showLegendKey val="0"/>
          <c:showVal val="0"/>
          <c:showCatName val="0"/>
          <c:showSerName val="0"/>
          <c:showPercent val="0"/>
          <c:showBubbleSize val="0"/>
        </c:dLbls>
        <c:smooth val="0"/>
        <c:axId val="1775645775"/>
        <c:axId val="1775642447"/>
      </c:lineChart>
      <c:catAx>
        <c:axId val="177564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75642447"/>
        <c:crosses val="autoZero"/>
        <c:auto val="1"/>
        <c:lblAlgn val="ctr"/>
        <c:lblOffset val="100"/>
        <c:noMultiLvlLbl val="0"/>
      </c:catAx>
      <c:valAx>
        <c:axId val="177564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7564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'Graficas by process'!$C$20</c:f>
              <c:strCache>
                <c:ptCount val="1"/>
                <c:pt idx="0">
                  <c:v>Time</c:v>
                </c:pt>
              </c:strCache>
            </c:strRef>
          </c:tx>
          <c:spPr>
            <a:ln w="28575" cap="rnd">
              <a:solidFill>
                <a:schemeClr val="accent2"/>
              </a:solidFill>
              <a:round/>
            </a:ln>
            <a:effectLst/>
          </c:spPr>
          <c:marker>
            <c:symbol val="none"/>
          </c:marker>
          <c:cat>
            <c:strRef>
              <c:f>'Graficas by process'!$B$21:$B$26</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process'!$C$21:$C$26</c:f>
              <c:numCache>
                <c:formatCode>General</c:formatCode>
                <c:ptCount val="6"/>
                <c:pt idx="0">
                  <c:v>162.03989999999999</c:v>
                </c:pt>
                <c:pt idx="1">
                  <c:v>187.286</c:v>
                </c:pt>
                <c:pt idx="2">
                  <c:v>100.4765</c:v>
                </c:pt>
                <c:pt idx="3">
                  <c:v>101.1438</c:v>
                </c:pt>
                <c:pt idx="4">
                  <c:v>95.392600000000002</c:v>
                </c:pt>
                <c:pt idx="5">
                  <c:v>44.314500000000002</c:v>
                </c:pt>
              </c:numCache>
            </c:numRef>
          </c:val>
          <c:smooth val="0"/>
          <c:extLst>
            <c:ext xmlns:c16="http://schemas.microsoft.com/office/drawing/2014/chart" uri="{C3380CC4-5D6E-409C-BE32-E72D297353CC}">
              <c16:uniqueId val="{00000000-8E09-4BF1-9D6E-40AA2ADD65E1}"/>
            </c:ext>
          </c:extLst>
        </c:ser>
        <c:dLbls>
          <c:showLegendKey val="0"/>
          <c:showVal val="0"/>
          <c:showCatName val="0"/>
          <c:showSerName val="0"/>
          <c:showPercent val="0"/>
          <c:showBubbleSize val="0"/>
        </c:dLbls>
        <c:smooth val="0"/>
        <c:axId val="1772986143"/>
        <c:axId val="1772985727"/>
      </c:lineChart>
      <c:catAx>
        <c:axId val="177298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72985727"/>
        <c:crosses val="autoZero"/>
        <c:auto val="1"/>
        <c:lblAlgn val="ctr"/>
        <c:lblOffset val="100"/>
        <c:noMultiLvlLbl val="0"/>
      </c:catAx>
      <c:valAx>
        <c:axId val="177298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7298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Combinated</a:t>
            </a:r>
            <a:r>
              <a:rPr lang="en-US" baseline="0"/>
              <a:t> Code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'Graficas by process'!$C$37</c:f>
              <c:strCache>
                <c:ptCount val="1"/>
                <c:pt idx="0">
                  <c:v>Time</c:v>
                </c:pt>
              </c:strCache>
            </c:strRef>
          </c:tx>
          <c:spPr>
            <a:ln w="28575" cap="rnd">
              <a:solidFill>
                <a:schemeClr val="bg2">
                  <a:lumMod val="75000"/>
                </a:schemeClr>
              </a:solidFill>
              <a:round/>
            </a:ln>
            <a:effectLst/>
          </c:spPr>
          <c:marker>
            <c:symbol val="none"/>
          </c:marker>
          <c:cat>
            <c:strRef>
              <c:f>'Graficas by process'!$B$38:$B$43</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process'!$C$38:$C$43</c:f>
              <c:numCache>
                <c:formatCode>General</c:formatCode>
                <c:ptCount val="6"/>
                <c:pt idx="0">
                  <c:v>178.7894</c:v>
                </c:pt>
                <c:pt idx="1">
                  <c:v>179.67580000000001</c:v>
                </c:pt>
                <c:pt idx="2">
                  <c:v>90.783100000000005</c:v>
                </c:pt>
                <c:pt idx="3">
                  <c:v>91.191000000000003</c:v>
                </c:pt>
                <c:pt idx="4">
                  <c:v>111.49760000000001</c:v>
                </c:pt>
                <c:pt idx="5">
                  <c:v>51.598100000000002</c:v>
                </c:pt>
              </c:numCache>
            </c:numRef>
          </c:val>
          <c:smooth val="0"/>
          <c:extLst>
            <c:ext xmlns:c16="http://schemas.microsoft.com/office/drawing/2014/chart" uri="{C3380CC4-5D6E-409C-BE32-E72D297353CC}">
              <c16:uniqueId val="{00000000-7A91-4C85-AD04-3A8E50DCDE7F}"/>
            </c:ext>
          </c:extLst>
        </c:ser>
        <c:dLbls>
          <c:showLegendKey val="0"/>
          <c:showVal val="0"/>
          <c:showCatName val="0"/>
          <c:showSerName val="0"/>
          <c:showPercent val="0"/>
          <c:showBubbleSize val="0"/>
        </c:dLbls>
        <c:smooth val="0"/>
        <c:axId val="1857353135"/>
        <c:axId val="1857354383"/>
      </c:lineChart>
      <c:catAx>
        <c:axId val="185735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57354383"/>
        <c:crosses val="autoZero"/>
        <c:auto val="1"/>
        <c:lblAlgn val="ctr"/>
        <c:lblOffset val="100"/>
        <c:noMultiLvlLbl val="0"/>
      </c:catAx>
      <c:valAx>
        <c:axId val="185735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5735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Sequential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'Graficas by process'!$C$54</c:f>
              <c:strCache>
                <c:ptCount val="1"/>
                <c:pt idx="0">
                  <c:v>Time</c:v>
                </c:pt>
              </c:strCache>
            </c:strRef>
          </c:tx>
          <c:spPr>
            <a:ln w="28575" cap="rnd">
              <a:solidFill>
                <a:schemeClr val="accent6">
                  <a:lumMod val="50000"/>
                </a:schemeClr>
              </a:solidFill>
              <a:round/>
            </a:ln>
            <a:effectLst/>
          </c:spPr>
          <c:marker>
            <c:symbol val="none"/>
          </c:marker>
          <c:cat>
            <c:strRef>
              <c:f>'Graficas by process'!$B$55:$B$60</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process'!$C$55:$C$60</c:f>
              <c:numCache>
                <c:formatCode>General</c:formatCode>
                <c:ptCount val="6"/>
                <c:pt idx="0">
                  <c:v>40.646099999999997</c:v>
                </c:pt>
                <c:pt idx="1">
                  <c:v>40.646099999999997</c:v>
                </c:pt>
                <c:pt idx="2">
                  <c:v>37.9041</c:v>
                </c:pt>
                <c:pt idx="3">
                  <c:v>37.9041</c:v>
                </c:pt>
                <c:pt idx="4">
                  <c:v>37.9041</c:v>
                </c:pt>
                <c:pt idx="5">
                  <c:v>39.700299999999999</c:v>
                </c:pt>
              </c:numCache>
            </c:numRef>
          </c:val>
          <c:smooth val="0"/>
          <c:extLst>
            <c:ext xmlns:c16="http://schemas.microsoft.com/office/drawing/2014/chart" uri="{C3380CC4-5D6E-409C-BE32-E72D297353CC}">
              <c16:uniqueId val="{00000000-ED57-4406-B353-6A86786A8334}"/>
            </c:ext>
          </c:extLst>
        </c:ser>
        <c:dLbls>
          <c:showLegendKey val="0"/>
          <c:showVal val="0"/>
          <c:showCatName val="0"/>
          <c:showSerName val="0"/>
          <c:showPercent val="0"/>
          <c:showBubbleSize val="0"/>
        </c:dLbls>
        <c:smooth val="0"/>
        <c:axId val="1879440559"/>
        <c:axId val="1879436815"/>
      </c:lineChart>
      <c:catAx>
        <c:axId val="187944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9436815"/>
        <c:crosses val="autoZero"/>
        <c:auto val="1"/>
        <c:lblAlgn val="ctr"/>
        <c:lblOffset val="100"/>
        <c:noMultiLvlLbl val="0"/>
      </c:catAx>
      <c:valAx>
        <c:axId val="187943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944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'Graficas by process'!$C$73</c:f>
              <c:strCache>
                <c:ptCount val="1"/>
                <c:pt idx="0">
                  <c:v>Sequential</c:v>
                </c:pt>
              </c:strCache>
            </c:strRef>
          </c:tx>
          <c:spPr>
            <a:ln w="28575" cap="rnd">
              <a:solidFill>
                <a:schemeClr val="accent6">
                  <a:lumMod val="50000"/>
                </a:schemeClr>
              </a:solidFill>
              <a:round/>
            </a:ln>
            <a:effectLst/>
          </c:spPr>
          <c:marker>
            <c:symbol val="none"/>
          </c:marker>
          <c:cat>
            <c:strRef>
              <c:f>'Graficas by process'!$B$74:$B$79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process'!$C$74:$C$79</c:f>
              <c:numCache>
                <c:formatCode>General</c:formatCode>
                <c:ptCount val="6"/>
                <c:pt idx="0">
                  <c:v>40.646099999999997</c:v>
                </c:pt>
                <c:pt idx="1">
                  <c:v>40.646099999999997</c:v>
                </c:pt>
                <c:pt idx="2">
                  <c:v>37.9041</c:v>
                </c:pt>
                <c:pt idx="3">
                  <c:v>37.9041</c:v>
                </c:pt>
                <c:pt idx="4">
                  <c:v>37.9041</c:v>
                </c:pt>
                <c:pt idx="5">
                  <c:v>39.700299999999999</c:v>
                </c:pt>
              </c:numCache>
            </c:numRef>
          </c:val>
          <c:smooth val="0"/>
          <c:extLst>
            <c:ext xmlns:c16="http://schemas.microsoft.com/office/drawing/2014/chart" uri="{C3380CC4-5D6E-409C-BE32-E72D297353CC}">
              <c16:uniqueId val="{00000000-EBD7-402F-879F-0727CE5EA4AE}"/>
            </c:ext>
          </c:extLst>
        </c:ser>
        <c:ser>
          <c:idx val="1"/>
          <c:order val="1"/>
          <c:tx>
            <c:strRef>
              <c:f>'Graficas by process'!$D$73</c:f>
              <c:strCache>
                <c:ptCount val="1"/>
                <c:pt idx="0">
                  <c:v>Data</c:v>
                </c:pt>
              </c:strCache>
            </c:strRef>
          </c:tx>
          <c:spPr>
            <a:ln w="28575" cap="rnd">
              <a:solidFill>
                <a:schemeClr val="accent1"/>
              </a:solidFill>
              <a:round/>
            </a:ln>
            <a:effectLst/>
          </c:spPr>
          <c:marker>
            <c:symbol val="none"/>
          </c:marker>
          <c:cat>
            <c:strRef>
              <c:f>'Graficas by process'!$B$74:$B$79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process'!$D$74:$D$79</c:f>
              <c:numCache>
                <c:formatCode>General</c:formatCode>
                <c:ptCount val="6"/>
                <c:pt idx="0">
                  <c:v>43.473999999999997</c:v>
                </c:pt>
                <c:pt idx="1">
                  <c:v>45.638100000000001</c:v>
                </c:pt>
                <c:pt idx="2">
                  <c:v>21.588999999999999</c:v>
                </c:pt>
                <c:pt idx="3">
                  <c:v>22.247</c:v>
                </c:pt>
                <c:pt idx="4">
                  <c:v>25.387599999999999</c:v>
                </c:pt>
                <c:pt idx="5">
                  <c:v>12.246</c:v>
                </c:pt>
              </c:numCache>
            </c:numRef>
          </c:val>
          <c:smooth val="0"/>
          <c:extLst>
            <c:ext xmlns:c16="http://schemas.microsoft.com/office/drawing/2014/chart" uri="{C3380CC4-5D6E-409C-BE32-E72D297353CC}">
              <c16:uniqueId val="{00000001-EBD7-402F-879F-0727CE5EA4AE}"/>
            </c:ext>
          </c:extLst>
        </c:ser>
        <c:ser>
          <c:idx val="2"/>
          <c:order val="2"/>
          <c:tx>
            <c:strRef>
              <c:f>'Graficas by process'!$E$73</c:f>
              <c:strCache>
                <c:ptCount val="1"/>
                <c:pt idx="0">
                  <c:v>Tasks</c:v>
                </c:pt>
              </c:strCache>
            </c:strRef>
          </c:tx>
          <c:spPr>
            <a:ln w="28575" cap="rnd">
              <a:solidFill>
                <a:schemeClr val="accent2"/>
              </a:solidFill>
              <a:round/>
            </a:ln>
            <a:effectLst/>
          </c:spPr>
          <c:marker>
            <c:symbol val="none"/>
          </c:marker>
          <c:cat>
            <c:strRef>
              <c:f>'Graficas by process'!$B$74:$B$79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process'!$E$74:$E$79</c:f>
              <c:numCache>
                <c:formatCode>General</c:formatCode>
                <c:ptCount val="6"/>
                <c:pt idx="0">
                  <c:v>162.03989999999999</c:v>
                </c:pt>
                <c:pt idx="1">
                  <c:v>187.286</c:v>
                </c:pt>
                <c:pt idx="2">
                  <c:v>100.4765</c:v>
                </c:pt>
                <c:pt idx="3">
                  <c:v>101.1438</c:v>
                </c:pt>
                <c:pt idx="4">
                  <c:v>95.392600000000002</c:v>
                </c:pt>
                <c:pt idx="5">
                  <c:v>44.314500000000002</c:v>
                </c:pt>
              </c:numCache>
            </c:numRef>
          </c:val>
          <c:smooth val="0"/>
          <c:extLst>
            <c:ext xmlns:c16="http://schemas.microsoft.com/office/drawing/2014/chart" uri="{C3380CC4-5D6E-409C-BE32-E72D297353CC}">
              <c16:uniqueId val="{00000002-EBD7-402F-879F-0727CE5EA4AE}"/>
            </c:ext>
          </c:extLst>
        </c:ser>
        <c:ser>
          <c:idx val="3"/>
          <c:order val="3"/>
          <c:tx>
            <c:strRef>
              <c:f>'Graficas by process'!$F$73</c:f>
              <c:strCache>
                <c:ptCount val="1"/>
                <c:pt idx="0">
                  <c:v>Combinated Code</c:v>
                </c:pt>
              </c:strCache>
            </c:strRef>
          </c:tx>
          <c:spPr>
            <a:ln w="28575" cap="rnd">
              <a:solidFill>
                <a:schemeClr val="bg2">
                  <a:lumMod val="75000"/>
                </a:schemeClr>
              </a:solidFill>
              <a:round/>
            </a:ln>
            <a:effectLst/>
          </c:spPr>
          <c:marker>
            <c:symbol val="none"/>
          </c:marker>
          <c:cat>
            <c:strRef>
              <c:f>'Graficas by process'!$B$74:$B$79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process'!$F$74:$F$79</c:f>
              <c:numCache>
                <c:formatCode>General</c:formatCode>
                <c:ptCount val="6"/>
                <c:pt idx="0">
                  <c:v>178.7894</c:v>
                </c:pt>
                <c:pt idx="1">
                  <c:v>179.67580000000001</c:v>
                </c:pt>
                <c:pt idx="2">
                  <c:v>90.783100000000005</c:v>
                </c:pt>
                <c:pt idx="3">
                  <c:v>91.191000000000003</c:v>
                </c:pt>
                <c:pt idx="4">
                  <c:v>111.49760000000001</c:v>
                </c:pt>
                <c:pt idx="5">
                  <c:v>51.598100000000002</c:v>
                </c:pt>
              </c:numCache>
            </c:numRef>
          </c:val>
          <c:smooth val="0"/>
          <c:extLst>
            <c:ext xmlns:c16="http://schemas.microsoft.com/office/drawing/2014/chart" uri="{C3380CC4-5D6E-409C-BE32-E72D297353CC}">
              <c16:uniqueId val="{00000003-EBD7-402F-879F-0727CE5EA4AE}"/>
            </c:ext>
          </c:extLst>
        </c:ser>
        <c:dLbls>
          <c:showLegendKey val="0"/>
          <c:showVal val="0"/>
          <c:showCatName val="0"/>
          <c:showSerName val="0"/>
          <c:showPercent val="0"/>
          <c:showBubbleSize val="0"/>
        </c:dLbls>
        <c:smooth val="0"/>
        <c:axId val="1879437647"/>
        <c:axId val="1879438063"/>
      </c:lineChart>
      <c:catAx>
        <c:axId val="187943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9438063"/>
        <c:crosses val="autoZero"/>
        <c:auto val="1"/>
        <c:lblAlgn val="ctr"/>
        <c:lblOffset val="100"/>
        <c:noMultiLvlLbl val="0"/>
      </c:catAx>
      <c:valAx>
        <c:axId val="187943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943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'Graficas by process'!$C$73</c:f>
              <c:strCache>
                <c:ptCount val="1"/>
                <c:pt idx="0">
                  <c:v>Sequential</c:v>
                </c:pt>
              </c:strCache>
            </c:strRef>
          </c:tx>
          <c:spPr>
            <a:solidFill>
              <a:schemeClr val="accent6">
                <a:lumMod val="50000"/>
              </a:schemeClr>
            </a:solidFill>
            <a:ln>
              <a:noFill/>
            </a:ln>
            <a:effectLst/>
          </c:spPr>
          <c:invertIfNegative val="0"/>
          <c:cat>
            <c:strRef>
              <c:f>'Graficas by process'!$B$74:$B$79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process'!$C$74:$C$79</c:f>
              <c:numCache>
                <c:formatCode>General</c:formatCode>
                <c:ptCount val="6"/>
                <c:pt idx="0">
                  <c:v>40.646099999999997</c:v>
                </c:pt>
                <c:pt idx="1">
                  <c:v>40.646099999999997</c:v>
                </c:pt>
                <c:pt idx="2">
                  <c:v>37.9041</c:v>
                </c:pt>
                <c:pt idx="3">
                  <c:v>37.9041</c:v>
                </c:pt>
                <c:pt idx="4">
                  <c:v>37.9041</c:v>
                </c:pt>
                <c:pt idx="5">
                  <c:v>39.700299999999999</c:v>
                </c:pt>
              </c:numCache>
            </c:numRef>
          </c:val>
          <c:extLst>
            <c:ext xmlns:c16="http://schemas.microsoft.com/office/drawing/2014/chart" uri="{C3380CC4-5D6E-409C-BE32-E72D297353CC}">
              <c16:uniqueId val="{00000000-DCC4-4EC7-8083-F70756FCABCC}"/>
            </c:ext>
          </c:extLst>
        </c:ser>
        <c:ser>
          <c:idx val="1"/>
          <c:order val="1"/>
          <c:tx>
            <c:strRef>
              <c:f>'Graficas by process'!$D$73</c:f>
              <c:strCache>
                <c:ptCount val="1"/>
                <c:pt idx="0">
                  <c:v>Data</c:v>
                </c:pt>
              </c:strCache>
            </c:strRef>
          </c:tx>
          <c:spPr>
            <a:solidFill>
              <a:schemeClr val="accent1"/>
            </a:solidFill>
            <a:ln>
              <a:noFill/>
            </a:ln>
            <a:effectLst/>
          </c:spPr>
          <c:invertIfNegative val="0"/>
          <c:cat>
            <c:strRef>
              <c:f>'Graficas by process'!$B$74:$B$79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process'!$D$74:$D$79</c:f>
              <c:numCache>
                <c:formatCode>General</c:formatCode>
                <c:ptCount val="6"/>
                <c:pt idx="0">
                  <c:v>43.473999999999997</c:v>
                </c:pt>
                <c:pt idx="1">
                  <c:v>45.638100000000001</c:v>
                </c:pt>
                <c:pt idx="2">
                  <c:v>21.588999999999999</c:v>
                </c:pt>
                <c:pt idx="3">
                  <c:v>22.247</c:v>
                </c:pt>
                <c:pt idx="4">
                  <c:v>25.387599999999999</c:v>
                </c:pt>
                <c:pt idx="5">
                  <c:v>12.246</c:v>
                </c:pt>
              </c:numCache>
            </c:numRef>
          </c:val>
          <c:extLst>
            <c:ext xmlns:c16="http://schemas.microsoft.com/office/drawing/2014/chart" uri="{C3380CC4-5D6E-409C-BE32-E72D297353CC}">
              <c16:uniqueId val="{00000001-DCC4-4EC7-8083-F70756FCABCC}"/>
            </c:ext>
          </c:extLst>
        </c:ser>
        <c:ser>
          <c:idx val="2"/>
          <c:order val="2"/>
          <c:tx>
            <c:strRef>
              <c:f>'Graficas by process'!$E$73</c:f>
              <c:strCache>
                <c:ptCount val="1"/>
                <c:pt idx="0">
                  <c:v>Tasks</c:v>
                </c:pt>
              </c:strCache>
            </c:strRef>
          </c:tx>
          <c:spPr>
            <a:solidFill>
              <a:schemeClr val="accent2"/>
            </a:solidFill>
            <a:ln>
              <a:noFill/>
            </a:ln>
            <a:effectLst/>
          </c:spPr>
          <c:invertIfNegative val="0"/>
          <c:cat>
            <c:strRef>
              <c:f>'Graficas by process'!$B$74:$B$79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process'!$E$74:$E$79</c:f>
              <c:numCache>
                <c:formatCode>General</c:formatCode>
                <c:ptCount val="6"/>
                <c:pt idx="0">
                  <c:v>162.03989999999999</c:v>
                </c:pt>
                <c:pt idx="1">
                  <c:v>187.286</c:v>
                </c:pt>
                <c:pt idx="2">
                  <c:v>100.4765</c:v>
                </c:pt>
                <c:pt idx="3">
                  <c:v>101.1438</c:v>
                </c:pt>
                <c:pt idx="4">
                  <c:v>95.392600000000002</c:v>
                </c:pt>
                <c:pt idx="5">
                  <c:v>44.314500000000002</c:v>
                </c:pt>
              </c:numCache>
            </c:numRef>
          </c:val>
          <c:extLst>
            <c:ext xmlns:c16="http://schemas.microsoft.com/office/drawing/2014/chart" uri="{C3380CC4-5D6E-409C-BE32-E72D297353CC}">
              <c16:uniqueId val="{00000002-DCC4-4EC7-8083-F70756FCABCC}"/>
            </c:ext>
          </c:extLst>
        </c:ser>
        <c:ser>
          <c:idx val="3"/>
          <c:order val="3"/>
          <c:tx>
            <c:strRef>
              <c:f>'Graficas by process'!$F$73</c:f>
              <c:strCache>
                <c:ptCount val="1"/>
                <c:pt idx="0">
                  <c:v>Combinated Code</c:v>
                </c:pt>
              </c:strCache>
            </c:strRef>
          </c:tx>
          <c:spPr>
            <a:solidFill>
              <a:schemeClr val="bg2">
                <a:lumMod val="75000"/>
              </a:schemeClr>
            </a:solidFill>
            <a:ln>
              <a:noFill/>
            </a:ln>
            <a:effectLst/>
          </c:spPr>
          <c:invertIfNegative val="0"/>
          <c:cat>
            <c:strRef>
              <c:f>'Graficas by process'!$B$74:$B$79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process'!$F$74:$F$79</c:f>
              <c:numCache>
                <c:formatCode>General</c:formatCode>
                <c:ptCount val="6"/>
                <c:pt idx="0">
                  <c:v>178.7894</c:v>
                </c:pt>
                <c:pt idx="1">
                  <c:v>179.67580000000001</c:v>
                </c:pt>
                <c:pt idx="2">
                  <c:v>90.783100000000005</c:v>
                </c:pt>
                <c:pt idx="3">
                  <c:v>91.191000000000003</c:v>
                </c:pt>
                <c:pt idx="4">
                  <c:v>111.49760000000001</c:v>
                </c:pt>
                <c:pt idx="5">
                  <c:v>51.598100000000002</c:v>
                </c:pt>
              </c:numCache>
            </c:numRef>
          </c:val>
          <c:extLst>
            <c:ext xmlns:c16="http://schemas.microsoft.com/office/drawing/2014/chart" uri="{C3380CC4-5D6E-409C-BE32-E72D297353CC}">
              <c16:uniqueId val="{00000003-DCC4-4EC7-8083-F70756FCABCC}"/>
            </c:ext>
          </c:extLst>
        </c:ser>
        <c:dLbls>
          <c:showLegendKey val="0"/>
          <c:showVal val="0"/>
          <c:showCatName val="0"/>
          <c:showSerName val="0"/>
          <c:showPercent val="0"/>
          <c:showBubbleSize val="0"/>
        </c:dLbls>
        <c:gapWidth val="219"/>
        <c:overlap val="-27"/>
        <c:axId val="1737820543"/>
        <c:axId val="1737822623"/>
      </c:barChart>
      <c:catAx>
        <c:axId val="173782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37822623"/>
        <c:crosses val="autoZero"/>
        <c:auto val="1"/>
        <c:lblAlgn val="ctr"/>
        <c:lblOffset val="100"/>
        <c:noMultiLvlLbl val="0"/>
      </c:catAx>
      <c:valAx>
        <c:axId val="173782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3782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2</a:t>
            </a:r>
            <a:r>
              <a:rPr lang="es-MX" baseline="0"/>
              <a:t> 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2"/>
          <c:order val="0"/>
          <c:spPr>
            <a:ln w="19050" cap="rnd">
              <a:solidFill>
                <a:schemeClr val="accent3"/>
              </a:solidFill>
              <a:round/>
            </a:ln>
            <a:effectLst/>
          </c:spPr>
          <c:marker>
            <c:symbol val="circle"/>
            <c:size val="5"/>
            <c:spPr>
              <a:solidFill>
                <a:schemeClr val="accent6"/>
              </a:solidFill>
              <a:ln w="28575">
                <a:solidFill>
                  <a:schemeClr val="accent3"/>
                </a:solidFill>
              </a:ln>
              <a:effectLst/>
            </c:spPr>
          </c:marker>
          <c:xVal>
            <c:numRef>
              <c:f>'Graficas by cores'!$B$34:$B$36</c:f>
              <c:numCache>
                <c:formatCode>General</c:formatCode>
                <c:ptCount val="3"/>
                <c:pt idx="0">
                  <c:v>2</c:v>
                </c:pt>
                <c:pt idx="1">
                  <c:v>4</c:v>
                </c:pt>
                <c:pt idx="2">
                  <c:v>8</c:v>
                </c:pt>
              </c:numCache>
            </c:numRef>
          </c:xVal>
          <c:yVal>
            <c:numRef>
              <c:f>'Graficas by cores'!$C$34:$C$36</c:f>
              <c:numCache>
                <c:formatCode>General</c:formatCode>
                <c:ptCount val="3"/>
                <c:pt idx="0">
                  <c:v>37.9041</c:v>
                </c:pt>
                <c:pt idx="1">
                  <c:v>37.9041</c:v>
                </c:pt>
                <c:pt idx="2">
                  <c:v>37.9041</c:v>
                </c:pt>
              </c:numCache>
            </c:numRef>
          </c:yVal>
          <c:smooth val="0"/>
          <c:extLst>
            <c:ext xmlns:c16="http://schemas.microsoft.com/office/drawing/2014/chart" uri="{C3380CC4-5D6E-409C-BE32-E72D297353CC}">
              <c16:uniqueId val="{00000005-6E13-448E-80CC-5E874C794FF6}"/>
            </c:ext>
          </c:extLst>
        </c:ser>
        <c:ser>
          <c:idx val="3"/>
          <c:order val="1"/>
          <c:spPr>
            <a:ln w="25400" cap="rnd">
              <a:solidFill>
                <a:schemeClr val="accent4"/>
              </a:solidFill>
              <a:round/>
            </a:ln>
            <a:effectLst/>
          </c:spPr>
          <c:marker>
            <c:symbol val="circle"/>
            <c:size val="5"/>
            <c:spPr>
              <a:solidFill>
                <a:schemeClr val="accent4"/>
              </a:solidFill>
              <a:ln w="9525">
                <a:solidFill>
                  <a:schemeClr val="accent4"/>
                </a:solidFill>
              </a:ln>
              <a:effectLst/>
            </c:spPr>
          </c:marker>
          <c:xVal>
            <c:numRef>
              <c:f>'Graficas by cores'!$B$34:$B$36</c:f>
              <c:numCache>
                <c:formatCode>General</c:formatCode>
                <c:ptCount val="3"/>
                <c:pt idx="0">
                  <c:v>2</c:v>
                </c:pt>
                <c:pt idx="1">
                  <c:v>4</c:v>
                </c:pt>
                <c:pt idx="2">
                  <c:v>8</c:v>
                </c:pt>
              </c:numCache>
            </c:numRef>
          </c:xVal>
          <c:yVal>
            <c:numRef>
              <c:f>'Graficas by cores'!$D$34:$D$36</c:f>
              <c:numCache>
                <c:formatCode>General</c:formatCode>
                <c:ptCount val="3"/>
                <c:pt idx="0">
                  <c:v>21.588999999999999</c:v>
                </c:pt>
                <c:pt idx="1">
                  <c:v>22.247</c:v>
                </c:pt>
                <c:pt idx="2">
                  <c:v>25.387599999999999</c:v>
                </c:pt>
              </c:numCache>
            </c:numRef>
          </c:yVal>
          <c:smooth val="0"/>
          <c:extLst>
            <c:ext xmlns:c16="http://schemas.microsoft.com/office/drawing/2014/chart" uri="{C3380CC4-5D6E-409C-BE32-E72D297353CC}">
              <c16:uniqueId val="{00000006-6E13-448E-80CC-5E874C794FF6}"/>
            </c:ext>
          </c:extLst>
        </c:ser>
        <c:ser>
          <c:idx val="0"/>
          <c:order val="2"/>
          <c:spPr>
            <a:ln w="25400" cap="rnd">
              <a:solidFill>
                <a:schemeClr val="accent1"/>
              </a:solidFill>
              <a:round/>
            </a:ln>
            <a:effectLst/>
          </c:spPr>
          <c:marker>
            <c:symbol val="circle"/>
            <c:size val="5"/>
            <c:spPr>
              <a:solidFill>
                <a:schemeClr val="accent1"/>
              </a:solidFill>
              <a:ln w="9525">
                <a:solidFill>
                  <a:schemeClr val="accent1"/>
                </a:solidFill>
              </a:ln>
              <a:effectLst/>
            </c:spPr>
          </c:marker>
          <c:xVal>
            <c:numRef>
              <c:f>'Graficas by cores'!$B$34:$B$36</c:f>
              <c:numCache>
                <c:formatCode>General</c:formatCode>
                <c:ptCount val="3"/>
                <c:pt idx="0">
                  <c:v>2</c:v>
                </c:pt>
                <c:pt idx="1">
                  <c:v>4</c:v>
                </c:pt>
                <c:pt idx="2">
                  <c:v>8</c:v>
                </c:pt>
              </c:numCache>
            </c:numRef>
          </c:xVal>
          <c:yVal>
            <c:numRef>
              <c:f>'Graficas by cores'!$E$34:$E$36</c:f>
              <c:numCache>
                <c:formatCode>General</c:formatCode>
                <c:ptCount val="3"/>
                <c:pt idx="0">
                  <c:v>100.4765</c:v>
                </c:pt>
                <c:pt idx="1">
                  <c:v>101.1438</c:v>
                </c:pt>
                <c:pt idx="2">
                  <c:v>95.392600000000002</c:v>
                </c:pt>
              </c:numCache>
            </c:numRef>
          </c:yVal>
          <c:smooth val="0"/>
          <c:extLst>
            <c:ext xmlns:c16="http://schemas.microsoft.com/office/drawing/2014/chart" uri="{C3380CC4-5D6E-409C-BE32-E72D297353CC}">
              <c16:uniqueId val="{00000000-6E13-448E-80CC-5E874C794FF6}"/>
            </c:ext>
          </c:extLst>
        </c:ser>
        <c:ser>
          <c:idx val="1"/>
          <c:order val="3"/>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'Graficas by cores'!$B$34:$B$36</c:f>
              <c:numCache>
                <c:formatCode>General</c:formatCode>
                <c:ptCount val="3"/>
                <c:pt idx="0">
                  <c:v>2</c:v>
                </c:pt>
                <c:pt idx="1">
                  <c:v>4</c:v>
                </c:pt>
                <c:pt idx="2">
                  <c:v>8</c:v>
                </c:pt>
              </c:numCache>
            </c:numRef>
          </c:xVal>
          <c:yVal>
            <c:numRef>
              <c:f>'Graficas by cores'!$F$34:$F$36</c:f>
              <c:numCache>
                <c:formatCode>General</c:formatCode>
                <c:ptCount val="3"/>
                <c:pt idx="0">
                  <c:v>90.783100000000005</c:v>
                </c:pt>
                <c:pt idx="1">
                  <c:v>91.191000000000003</c:v>
                </c:pt>
                <c:pt idx="2">
                  <c:v>111.49760000000001</c:v>
                </c:pt>
              </c:numCache>
            </c:numRef>
          </c:yVal>
          <c:smooth val="0"/>
          <c:extLst>
            <c:ext xmlns:c16="http://schemas.microsoft.com/office/drawing/2014/chart" uri="{C3380CC4-5D6E-409C-BE32-E72D297353CC}">
              <c16:uniqueId val="{00000001-6E13-448E-80CC-5E874C794FF6}"/>
            </c:ext>
          </c:extLst>
        </c:ser>
        <c:dLbls>
          <c:showLegendKey val="0"/>
          <c:showVal val="0"/>
          <c:showCatName val="0"/>
          <c:showSerName val="0"/>
          <c:showPercent val="0"/>
          <c:showBubbleSize val="0"/>
        </c:dLbls>
        <c:axId val="1098780928"/>
        <c:axId val="1098781760"/>
      </c:scatterChart>
      <c:valAx>
        <c:axId val="1098780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8781760"/>
        <c:crosses val="autoZero"/>
        <c:crossBetween val="midCat"/>
      </c:valAx>
      <c:valAx>
        <c:axId val="109878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8780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1</a:t>
            </a:r>
            <a:r>
              <a:rPr lang="es-MX" baseline="0"/>
              <a:t> core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'Graficas by cores'!$B$8</c:f>
              <c:strCache>
                <c:ptCount val="1"/>
                <c:pt idx="0">
                  <c:v>1</c:v>
                </c:pt>
              </c:strCache>
            </c:strRef>
          </c:tx>
          <c:spPr>
            <a:solidFill>
              <a:schemeClr val="accent1"/>
            </a:solidFill>
            <a:ln>
              <a:noFill/>
            </a:ln>
            <a:effectLst/>
          </c:spPr>
          <c:invertIfNegative val="0"/>
          <c:cat>
            <c:strRef>
              <c:f>'Graficas by cores'!$C$7:$F$7</c:f>
              <c:strCache>
                <c:ptCount val="4"/>
                <c:pt idx="0">
                  <c:v>Single</c:v>
                </c:pt>
                <c:pt idx="1">
                  <c:v>Data</c:v>
                </c:pt>
                <c:pt idx="2">
                  <c:v>Task</c:v>
                </c:pt>
                <c:pt idx="3">
                  <c:v>Combination code</c:v>
                </c:pt>
              </c:strCache>
            </c:strRef>
          </c:cat>
          <c:val>
            <c:numRef>
              <c:f>'Graficas by cores'!$C$8:$F$8</c:f>
              <c:numCache>
                <c:formatCode>General</c:formatCode>
                <c:ptCount val="4"/>
                <c:pt idx="0">
                  <c:v>40.646099999999997</c:v>
                </c:pt>
                <c:pt idx="1">
                  <c:v>43.473999999999997</c:v>
                </c:pt>
                <c:pt idx="2">
                  <c:v>162.03989999999999</c:v>
                </c:pt>
                <c:pt idx="3">
                  <c:v>178.7894</c:v>
                </c:pt>
              </c:numCache>
            </c:numRef>
          </c:val>
          <c:extLst>
            <c:ext xmlns:c16="http://schemas.microsoft.com/office/drawing/2014/chart" uri="{C3380CC4-5D6E-409C-BE32-E72D297353CC}">
              <c16:uniqueId val="{00000000-B2B9-4DC5-ABC0-62418B9B722A}"/>
            </c:ext>
          </c:extLst>
        </c:ser>
        <c:ser>
          <c:idx val="1"/>
          <c:order val="1"/>
          <c:tx>
            <c:strRef>
              <c:f>'Graficas by cores'!$B$9</c:f>
              <c:strCache>
                <c:ptCount val="1"/>
                <c:pt idx="0">
                  <c:v>4</c:v>
                </c:pt>
              </c:strCache>
            </c:strRef>
          </c:tx>
          <c:spPr>
            <a:solidFill>
              <a:schemeClr val="accent2"/>
            </a:solidFill>
            <a:ln>
              <a:noFill/>
            </a:ln>
            <a:effectLst/>
          </c:spPr>
          <c:invertIfNegative val="0"/>
          <c:cat>
            <c:strRef>
              <c:f>'Graficas by cores'!$C$7:$F$7</c:f>
              <c:strCache>
                <c:ptCount val="4"/>
                <c:pt idx="0">
                  <c:v>Single</c:v>
                </c:pt>
                <c:pt idx="1">
                  <c:v>Data</c:v>
                </c:pt>
                <c:pt idx="2">
                  <c:v>Task</c:v>
                </c:pt>
                <c:pt idx="3">
                  <c:v>Combination code</c:v>
                </c:pt>
              </c:strCache>
            </c:strRef>
          </c:cat>
          <c:val>
            <c:numRef>
              <c:f>'Graficas by cores'!$C$9:$F$9</c:f>
              <c:numCache>
                <c:formatCode>General</c:formatCode>
                <c:ptCount val="4"/>
                <c:pt idx="0">
                  <c:v>40.646099999999997</c:v>
                </c:pt>
                <c:pt idx="1">
                  <c:v>45.638100000000001</c:v>
                </c:pt>
                <c:pt idx="2">
                  <c:v>187.286</c:v>
                </c:pt>
                <c:pt idx="3">
                  <c:v>179.67580000000001</c:v>
                </c:pt>
              </c:numCache>
            </c:numRef>
          </c:val>
          <c:extLst>
            <c:ext xmlns:c16="http://schemas.microsoft.com/office/drawing/2014/chart" uri="{C3380CC4-5D6E-409C-BE32-E72D297353CC}">
              <c16:uniqueId val="{00000001-B2B9-4DC5-ABC0-62418B9B722A}"/>
            </c:ext>
          </c:extLst>
        </c:ser>
        <c:dLbls>
          <c:showLegendKey val="0"/>
          <c:showVal val="0"/>
          <c:showCatName val="0"/>
          <c:showSerName val="0"/>
          <c:showPercent val="0"/>
          <c:showBubbleSize val="0"/>
        </c:dLbls>
        <c:gapWidth val="182"/>
        <c:axId val="1098825856"/>
        <c:axId val="1098810880"/>
      </c:barChart>
      <c:catAx>
        <c:axId val="109882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8810880"/>
        <c:crosses val="autoZero"/>
        <c:auto val="1"/>
        <c:lblAlgn val="ctr"/>
        <c:lblOffset val="100"/>
        <c:noMultiLvlLbl val="0"/>
      </c:catAx>
      <c:valAx>
        <c:axId val="1098810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t>Threads</a:t>
                </a:r>
              </a:p>
            </c:rich>
          </c:tx>
          <c:layout>
            <c:manualLayout>
              <c:xMode val="edge"/>
              <c:yMode val="edge"/>
              <c:x val="0.5849576771653543"/>
              <c:y val="0.916227066241495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8825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solidFill>
                <a:schemeClr val="accent1"/>
              </a:solidFill>
              <a:round/>
            </a:ln>
            <a:effectLst/>
          </c:spPr>
          <c:marker>
            <c:symbol val="circle"/>
            <c:size val="5"/>
            <c:spPr>
              <a:solidFill>
                <a:schemeClr val="accent1"/>
              </a:solidFill>
              <a:ln w="9525">
                <a:solidFill>
                  <a:schemeClr val="accent1"/>
                </a:solidFill>
              </a:ln>
              <a:effectLst/>
            </c:spPr>
          </c:marker>
          <c:xVal>
            <c:numRef>
              <c:f>'Graficas by cores'!$B$8:$B$9</c:f>
              <c:numCache>
                <c:formatCode>General</c:formatCode>
                <c:ptCount val="2"/>
                <c:pt idx="0">
                  <c:v>1</c:v>
                </c:pt>
                <c:pt idx="1">
                  <c:v>4</c:v>
                </c:pt>
              </c:numCache>
            </c:numRef>
          </c:xVal>
          <c:yVal>
            <c:numRef>
              <c:f>'Graficas by cores'!$C$8:$C$9</c:f>
              <c:numCache>
                <c:formatCode>General</c:formatCode>
                <c:ptCount val="2"/>
                <c:pt idx="0">
                  <c:v>40.646099999999997</c:v>
                </c:pt>
                <c:pt idx="1">
                  <c:v>40.646099999999997</c:v>
                </c:pt>
              </c:numCache>
            </c:numRef>
          </c:yVal>
          <c:smooth val="0"/>
          <c:extLst>
            <c:ext xmlns:c16="http://schemas.microsoft.com/office/drawing/2014/chart" uri="{C3380CC4-5D6E-409C-BE32-E72D297353CC}">
              <c16:uniqueId val="{00000003-6176-49A4-8367-EF9949379CA2}"/>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'Graficas by cores'!$B$8:$B$9</c:f>
              <c:numCache>
                <c:formatCode>General</c:formatCode>
                <c:ptCount val="2"/>
                <c:pt idx="0">
                  <c:v>1</c:v>
                </c:pt>
                <c:pt idx="1">
                  <c:v>4</c:v>
                </c:pt>
              </c:numCache>
            </c:numRef>
          </c:xVal>
          <c:yVal>
            <c:numRef>
              <c:f>'Graficas by cores'!$D$8:$D$9</c:f>
              <c:numCache>
                <c:formatCode>General</c:formatCode>
                <c:ptCount val="2"/>
                <c:pt idx="0">
                  <c:v>43.473999999999997</c:v>
                </c:pt>
                <c:pt idx="1">
                  <c:v>45.638100000000001</c:v>
                </c:pt>
              </c:numCache>
            </c:numRef>
          </c:yVal>
          <c:smooth val="0"/>
          <c:extLst>
            <c:ext xmlns:c16="http://schemas.microsoft.com/office/drawing/2014/chart" uri="{C3380CC4-5D6E-409C-BE32-E72D297353CC}">
              <c16:uniqueId val="{00000004-6176-49A4-8367-EF9949379CA2}"/>
            </c:ext>
          </c:extLst>
        </c:ser>
        <c:ser>
          <c:idx val="2"/>
          <c:order val="2"/>
          <c:spPr>
            <a:ln w="25400" cap="rnd">
              <a:solidFill>
                <a:schemeClr val="bg2">
                  <a:lumMod val="75000"/>
                </a:schemeClr>
              </a:solidFill>
              <a:round/>
            </a:ln>
            <a:effectLst/>
          </c:spPr>
          <c:marker>
            <c:symbol val="circle"/>
            <c:size val="5"/>
            <c:spPr>
              <a:solidFill>
                <a:schemeClr val="accent3"/>
              </a:solidFill>
              <a:ln w="9525">
                <a:solidFill>
                  <a:schemeClr val="accent3"/>
                </a:solidFill>
              </a:ln>
              <a:effectLst/>
            </c:spPr>
          </c:marker>
          <c:xVal>
            <c:numRef>
              <c:f>'Graficas by cores'!$B$8:$B$9</c:f>
              <c:numCache>
                <c:formatCode>General</c:formatCode>
                <c:ptCount val="2"/>
                <c:pt idx="0">
                  <c:v>1</c:v>
                </c:pt>
                <c:pt idx="1">
                  <c:v>4</c:v>
                </c:pt>
              </c:numCache>
            </c:numRef>
          </c:xVal>
          <c:yVal>
            <c:numRef>
              <c:f>'Graficas by cores'!$E$8:$E$9</c:f>
              <c:numCache>
                <c:formatCode>General</c:formatCode>
                <c:ptCount val="2"/>
                <c:pt idx="0">
                  <c:v>162.03989999999999</c:v>
                </c:pt>
                <c:pt idx="1">
                  <c:v>187.286</c:v>
                </c:pt>
              </c:numCache>
            </c:numRef>
          </c:yVal>
          <c:smooth val="0"/>
          <c:extLst>
            <c:ext xmlns:c16="http://schemas.microsoft.com/office/drawing/2014/chart" uri="{C3380CC4-5D6E-409C-BE32-E72D297353CC}">
              <c16:uniqueId val="{00000005-6176-49A4-8367-EF9949379CA2}"/>
            </c:ext>
          </c:extLst>
        </c:ser>
        <c:ser>
          <c:idx val="3"/>
          <c:order val="3"/>
          <c:spPr>
            <a:ln w="25400" cap="rnd">
              <a:solidFill>
                <a:schemeClr val="accent4"/>
              </a:solidFill>
              <a:round/>
            </a:ln>
            <a:effectLst/>
          </c:spPr>
          <c:marker>
            <c:symbol val="circle"/>
            <c:size val="5"/>
            <c:spPr>
              <a:solidFill>
                <a:schemeClr val="accent4"/>
              </a:solidFill>
              <a:ln w="9525">
                <a:solidFill>
                  <a:schemeClr val="accent4"/>
                </a:solidFill>
              </a:ln>
              <a:effectLst/>
            </c:spPr>
          </c:marker>
          <c:xVal>
            <c:numRef>
              <c:f>'Graficas by cores'!$B$8:$B$9</c:f>
              <c:numCache>
                <c:formatCode>General</c:formatCode>
                <c:ptCount val="2"/>
                <c:pt idx="0">
                  <c:v>1</c:v>
                </c:pt>
                <c:pt idx="1">
                  <c:v>4</c:v>
                </c:pt>
              </c:numCache>
            </c:numRef>
          </c:xVal>
          <c:yVal>
            <c:numRef>
              <c:f>'Graficas by cores'!$F$8:$F$9</c:f>
              <c:numCache>
                <c:formatCode>General</c:formatCode>
                <c:ptCount val="2"/>
                <c:pt idx="0">
                  <c:v>178.7894</c:v>
                </c:pt>
                <c:pt idx="1">
                  <c:v>179.67580000000001</c:v>
                </c:pt>
              </c:numCache>
            </c:numRef>
          </c:yVal>
          <c:smooth val="0"/>
          <c:extLst>
            <c:ext xmlns:c16="http://schemas.microsoft.com/office/drawing/2014/chart" uri="{C3380CC4-5D6E-409C-BE32-E72D297353CC}">
              <c16:uniqueId val="{00000006-6176-49A4-8367-EF9949379CA2}"/>
            </c:ext>
          </c:extLst>
        </c:ser>
        <c:dLbls>
          <c:showLegendKey val="0"/>
          <c:showVal val="0"/>
          <c:showCatName val="0"/>
          <c:showSerName val="0"/>
          <c:showPercent val="0"/>
          <c:showBubbleSize val="0"/>
        </c:dLbls>
        <c:axId val="682590144"/>
        <c:axId val="682588480"/>
      </c:scatterChart>
      <c:valAx>
        <c:axId val="682590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82588480"/>
        <c:crosses val="autoZero"/>
        <c:crossBetween val="midCat"/>
      </c:valAx>
      <c:valAx>
        <c:axId val="68258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82590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4</a:t>
            </a:r>
            <a:r>
              <a:rPr lang="es-MX" baseline="0"/>
              <a:t> cores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'Graficas by cores'!$B$62</c:f>
              <c:strCache>
                <c:ptCount val="1"/>
                <c:pt idx="0">
                  <c:v>8</c:v>
                </c:pt>
              </c:strCache>
            </c:strRef>
          </c:tx>
          <c:spPr>
            <a:solidFill>
              <a:schemeClr val="accent1"/>
            </a:solidFill>
            <a:ln>
              <a:noFill/>
            </a:ln>
            <a:effectLst/>
          </c:spPr>
          <c:invertIfNegative val="0"/>
          <c:cat>
            <c:strRef>
              <c:f>'Graficas by cores'!$C$61:$F$61</c:f>
              <c:strCache>
                <c:ptCount val="4"/>
                <c:pt idx="0">
                  <c:v>Single</c:v>
                </c:pt>
                <c:pt idx="1">
                  <c:v>Data</c:v>
                </c:pt>
                <c:pt idx="2">
                  <c:v>Task</c:v>
                </c:pt>
                <c:pt idx="3">
                  <c:v>Combination code</c:v>
                </c:pt>
              </c:strCache>
            </c:strRef>
          </c:cat>
          <c:val>
            <c:numRef>
              <c:f>'Graficas by cores'!$C$62:$F$62</c:f>
              <c:numCache>
                <c:formatCode>General</c:formatCode>
                <c:ptCount val="4"/>
                <c:pt idx="0">
                  <c:v>39.700299999999999</c:v>
                </c:pt>
                <c:pt idx="1">
                  <c:v>12.246</c:v>
                </c:pt>
                <c:pt idx="2">
                  <c:v>44.314500000000002</c:v>
                </c:pt>
                <c:pt idx="3">
                  <c:v>51.598100000000002</c:v>
                </c:pt>
              </c:numCache>
            </c:numRef>
          </c:val>
          <c:extLst>
            <c:ext xmlns:c16="http://schemas.microsoft.com/office/drawing/2014/chart" uri="{C3380CC4-5D6E-409C-BE32-E72D297353CC}">
              <c16:uniqueId val="{00000000-629E-4AD0-8A6D-4C08A3DBCE32}"/>
            </c:ext>
          </c:extLst>
        </c:ser>
        <c:dLbls>
          <c:showLegendKey val="0"/>
          <c:showVal val="0"/>
          <c:showCatName val="0"/>
          <c:showSerName val="0"/>
          <c:showPercent val="0"/>
          <c:showBubbleSize val="0"/>
        </c:dLbls>
        <c:gapWidth val="182"/>
        <c:axId val="1289873424"/>
        <c:axId val="1289854704"/>
      </c:barChart>
      <c:catAx>
        <c:axId val="128987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9854704"/>
        <c:crosses val="autoZero"/>
        <c:auto val="1"/>
        <c:lblAlgn val="ctr"/>
        <c:lblOffset val="100"/>
        <c:noMultiLvlLbl val="0"/>
      </c:catAx>
      <c:valAx>
        <c:axId val="1289854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t>Threads</a:t>
                </a:r>
              </a:p>
            </c:rich>
          </c:tx>
          <c:layout>
            <c:manualLayout>
              <c:xMode val="edge"/>
              <c:yMode val="edge"/>
              <c:x val="0.57079242886821846"/>
              <c:y val="0.912147322081528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9873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'Graficas by cores'!$C$61</c:f>
              <c:strCache>
                <c:ptCount val="1"/>
                <c:pt idx="0">
                  <c:v>Single</c:v>
                </c:pt>
              </c:strCache>
            </c:strRef>
          </c:tx>
          <c:spPr>
            <a:ln w="25400" cap="rnd">
              <a:noFill/>
              <a:round/>
            </a:ln>
            <a:effectLst/>
          </c:spPr>
          <c:marker>
            <c:symbol val="circle"/>
            <c:size val="5"/>
            <c:spPr>
              <a:solidFill>
                <a:schemeClr val="accent1"/>
              </a:solidFill>
              <a:ln w="50800">
                <a:solidFill>
                  <a:schemeClr val="accent1"/>
                </a:solidFill>
              </a:ln>
              <a:effectLst/>
            </c:spPr>
          </c:marker>
          <c:xVal>
            <c:numRef>
              <c:f>'Graficas by cores'!#REF!</c:f>
            </c:numRef>
          </c:xVal>
          <c:yVal>
            <c:numRef>
              <c:f>'Graficas by cores'!#REF!</c:f>
              <c:numCache>
                <c:formatCode>General</c:formatCode>
                <c:ptCount val="1"/>
                <c:pt idx="0">
                  <c:v>1</c:v>
                </c:pt>
              </c:numCache>
            </c:numRef>
          </c:yVal>
          <c:smooth val="0"/>
          <c:extLst>
            <c:ext xmlns:c16="http://schemas.microsoft.com/office/drawing/2014/chart" uri="{C3380CC4-5D6E-409C-BE32-E72D297353CC}">
              <c16:uniqueId val="{00000003-B128-4365-82A8-24B259C1596A}"/>
            </c:ext>
          </c:extLst>
        </c:ser>
        <c:ser>
          <c:idx val="1"/>
          <c:order val="1"/>
          <c:tx>
            <c:strRef>
              <c:f>'Graficas by cores'!$D$61</c:f>
              <c:strCache>
                <c:ptCount val="1"/>
                <c:pt idx="0">
                  <c:v>Data</c:v>
                </c:pt>
              </c:strCache>
            </c:strRef>
          </c:tx>
          <c:spPr>
            <a:ln w="25400" cap="rnd">
              <a:noFill/>
              <a:round/>
            </a:ln>
            <a:effectLst/>
          </c:spPr>
          <c:marker>
            <c:symbol val="circle"/>
            <c:size val="5"/>
            <c:spPr>
              <a:solidFill>
                <a:schemeClr val="accent2"/>
              </a:solidFill>
              <a:ln w="50800">
                <a:solidFill>
                  <a:schemeClr val="accent2"/>
                </a:solidFill>
              </a:ln>
              <a:effectLst/>
            </c:spPr>
          </c:marker>
          <c:xVal>
            <c:numRef>
              <c:f>'Graficas by cores'!$B$62</c:f>
              <c:numCache>
                <c:formatCode>General</c:formatCode>
                <c:ptCount val="1"/>
                <c:pt idx="0">
                  <c:v>8</c:v>
                </c:pt>
              </c:numCache>
            </c:numRef>
          </c:xVal>
          <c:yVal>
            <c:numRef>
              <c:f>'Graficas by cores'!$D$62</c:f>
              <c:numCache>
                <c:formatCode>General</c:formatCode>
                <c:ptCount val="1"/>
                <c:pt idx="0">
                  <c:v>12.246</c:v>
                </c:pt>
              </c:numCache>
            </c:numRef>
          </c:yVal>
          <c:smooth val="0"/>
          <c:extLst>
            <c:ext xmlns:c16="http://schemas.microsoft.com/office/drawing/2014/chart" uri="{C3380CC4-5D6E-409C-BE32-E72D297353CC}">
              <c16:uniqueId val="{00000004-B128-4365-82A8-24B259C1596A}"/>
            </c:ext>
          </c:extLst>
        </c:ser>
        <c:ser>
          <c:idx val="2"/>
          <c:order val="2"/>
          <c:tx>
            <c:strRef>
              <c:f>'Graficas by cores'!$E$61</c:f>
              <c:strCache>
                <c:ptCount val="1"/>
                <c:pt idx="0">
                  <c:v>Task</c:v>
                </c:pt>
              </c:strCache>
            </c:strRef>
          </c:tx>
          <c:spPr>
            <a:ln w="25400" cap="rnd">
              <a:noFill/>
              <a:round/>
            </a:ln>
            <a:effectLst/>
          </c:spPr>
          <c:marker>
            <c:symbol val="circle"/>
            <c:size val="5"/>
            <c:spPr>
              <a:solidFill>
                <a:schemeClr val="accent3"/>
              </a:solidFill>
              <a:ln w="9525">
                <a:solidFill>
                  <a:schemeClr val="accent3"/>
                </a:solidFill>
              </a:ln>
              <a:effectLst/>
            </c:spPr>
          </c:marker>
          <c:dPt>
            <c:idx val="0"/>
            <c:marker>
              <c:symbol val="circle"/>
              <c:size val="5"/>
              <c:spPr>
                <a:solidFill>
                  <a:schemeClr val="accent3"/>
                </a:solidFill>
                <a:ln w="50800">
                  <a:solidFill>
                    <a:schemeClr val="accent3"/>
                  </a:solidFill>
                </a:ln>
                <a:effectLst/>
              </c:spPr>
            </c:marker>
            <c:bubble3D val="0"/>
            <c:extLst>
              <c:ext xmlns:c16="http://schemas.microsoft.com/office/drawing/2014/chart" uri="{C3380CC4-5D6E-409C-BE32-E72D297353CC}">
                <c16:uniqueId val="{00000008-B128-4365-82A8-24B259C1596A}"/>
              </c:ext>
            </c:extLst>
          </c:dPt>
          <c:xVal>
            <c:numRef>
              <c:f>'Graficas by cores'!$B$62</c:f>
              <c:numCache>
                <c:formatCode>General</c:formatCode>
                <c:ptCount val="1"/>
                <c:pt idx="0">
                  <c:v>8</c:v>
                </c:pt>
              </c:numCache>
            </c:numRef>
          </c:xVal>
          <c:yVal>
            <c:numRef>
              <c:f>'Graficas by cores'!$E$62</c:f>
              <c:numCache>
                <c:formatCode>General</c:formatCode>
                <c:ptCount val="1"/>
                <c:pt idx="0">
                  <c:v>44.314500000000002</c:v>
                </c:pt>
              </c:numCache>
            </c:numRef>
          </c:yVal>
          <c:smooth val="0"/>
          <c:extLst>
            <c:ext xmlns:c16="http://schemas.microsoft.com/office/drawing/2014/chart" uri="{C3380CC4-5D6E-409C-BE32-E72D297353CC}">
              <c16:uniqueId val="{00000005-B128-4365-82A8-24B259C1596A}"/>
            </c:ext>
          </c:extLst>
        </c:ser>
        <c:ser>
          <c:idx val="3"/>
          <c:order val="3"/>
          <c:tx>
            <c:strRef>
              <c:f>'Graficas by cores'!$F$61</c:f>
              <c:strCache>
                <c:ptCount val="1"/>
                <c:pt idx="0">
                  <c:v>Combination code</c:v>
                </c:pt>
              </c:strCache>
            </c:strRef>
          </c:tx>
          <c:spPr>
            <a:ln w="25400" cap="rnd">
              <a:noFill/>
              <a:round/>
            </a:ln>
            <a:effectLst/>
          </c:spPr>
          <c:marker>
            <c:symbol val="circle"/>
            <c:size val="5"/>
            <c:spPr>
              <a:solidFill>
                <a:schemeClr val="accent4"/>
              </a:solidFill>
              <a:ln w="50800">
                <a:solidFill>
                  <a:schemeClr val="accent4"/>
                </a:solidFill>
              </a:ln>
              <a:effectLst/>
            </c:spPr>
          </c:marker>
          <c:xVal>
            <c:numRef>
              <c:f>'Graficas by cores'!$B$62</c:f>
              <c:numCache>
                <c:formatCode>General</c:formatCode>
                <c:ptCount val="1"/>
                <c:pt idx="0">
                  <c:v>8</c:v>
                </c:pt>
              </c:numCache>
            </c:numRef>
          </c:xVal>
          <c:yVal>
            <c:numRef>
              <c:f>'Graficas by cores'!$F$62</c:f>
              <c:numCache>
                <c:formatCode>General</c:formatCode>
                <c:ptCount val="1"/>
                <c:pt idx="0">
                  <c:v>51.598100000000002</c:v>
                </c:pt>
              </c:numCache>
            </c:numRef>
          </c:yVal>
          <c:smooth val="0"/>
          <c:extLst>
            <c:ext xmlns:c16="http://schemas.microsoft.com/office/drawing/2014/chart" uri="{C3380CC4-5D6E-409C-BE32-E72D297353CC}">
              <c16:uniqueId val="{00000006-B128-4365-82A8-24B259C1596A}"/>
            </c:ext>
          </c:extLst>
        </c:ser>
        <c:dLbls>
          <c:showLegendKey val="0"/>
          <c:showVal val="0"/>
          <c:showCatName val="0"/>
          <c:showSerName val="0"/>
          <c:showPercent val="0"/>
          <c:showBubbleSize val="0"/>
        </c:dLbls>
        <c:axId val="1289888816"/>
        <c:axId val="1289890896"/>
      </c:scatterChart>
      <c:valAx>
        <c:axId val="128988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9890896"/>
        <c:crosses val="autoZero"/>
        <c:crossBetween val="midCat"/>
      </c:valAx>
      <c:valAx>
        <c:axId val="128989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9888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'Graficas by process'!$C$3</c:f>
              <c:strCache>
                <c:ptCount val="1"/>
                <c:pt idx="0">
                  <c:v>Time</c:v>
                </c:pt>
              </c:strCache>
            </c:strRef>
          </c:tx>
          <c:spPr>
            <a:solidFill>
              <a:schemeClr val="accent1"/>
            </a:solidFill>
            <a:ln>
              <a:noFill/>
            </a:ln>
            <a:effectLst/>
          </c:spPr>
          <c:invertIfNegative val="0"/>
          <c:cat>
            <c:strRef>
              <c:f>'Graficas by process'!$B$4:$B$9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process'!$C$4:$C$9</c:f>
              <c:numCache>
                <c:formatCode>General</c:formatCode>
                <c:ptCount val="6"/>
                <c:pt idx="0">
                  <c:v>43.473999999999997</c:v>
                </c:pt>
                <c:pt idx="1">
                  <c:v>45.638100000000001</c:v>
                </c:pt>
                <c:pt idx="2">
                  <c:v>21.588999999999999</c:v>
                </c:pt>
                <c:pt idx="3">
                  <c:v>22.247</c:v>
                </c:pt>
                <c:pt idx="4">
                  <c:v>25.387599999999999</c:v>
                </c:pt>
                <c:pt idx="5">
                  <c:v>12.246</c:v>
                </c:pt>
              </c:numCache>
            </c:numRef>
          </c:val>
          <c:extLst>
            <c:ext xmlns:c16="http://schemas.microsoft.com/office/drawing/2014/chart" uri="{C3380CC4-5D6E-409C-BE32-E72D297353CC}">
              <c16:uniqueId val="{00000000-5E08-433B-BA4A-A63A62C83699}"/>
            </c:ext>
          </c:extLst>
        </c:ser>
        <c:dLbls>
          <c:showLegendKey val="0"/>
          <c:showVal val="0"/>
          <c:showCatName val="0"/>
          <c:showSerName val="0"/>
          <c:showPercent val="0"/>
          <c:showBubbleSize val="0"/>
        </c:dLbls>
        <c:gapWidth val="219"/>
        <c:overlap val="-27"/>
        <c:axId val="2014435824"/>
        <c:axId val="2014436656"/>
      </c:barChart>
      <c:catAx>
        <c:axId val="201443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14436656"/>
        <c:crosses val="autoZero"/>
        <c:auto val="1"/>
        <c:lblAlgn val="ctr"/>
        <c:lblOffset val="100"/>
        <c:noMultiLvlLbl val="0"/>
      </c:catAx>
      <c:valAx>
        <c:axId val="201443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14435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'Graficas by process'!$C$20</c:f>
              <c:strCache>
                <c:ptCount val="1"/>
                <c:pt idx="0">
                  <c:v>Time</c:v>
                </c:pt>
              </c:strCache>
            </c:strRef>
          </c:tx>
          <c:spPr>
            <a:solidFill>
              <a:schemeClr val="accent2"/>
            </a:solidFill>
            <a:ln>
              <a:solidFill>
                <a:schemeClr val="accent2"/>
              </a:solidFill>
            </a:ln>
            <a:effectLst/>
          </c:spPr>
          <c:invertIfNegative val="0"/>
          <c:cat>
            <c:strRef>
              <c:f>'Graficas by process'!$B$21:$B$26</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process'!$C$21:$C$26</c:f>
              <c:numCache>
                <c:formatCode>General</c:formatCode>
                <c:ptCount val="6"/>
                <c:pt idx="0">
                  <c:v>162.03989999999999</c:v>
                </c:pt>
                <c:pt idx="1">
                  <c:v>187.286</c:v>
                </c:pt>
                <c:pt idx="2">
                  <c:v>100.4765</c:v>
                </c:pt>
                <c:pt idx="3">
                  <c:v>101.1438</c:v>
                </c:pt>
                <c:pt idx="4">
                  <c:v>95.392600000000002</c:v>
                </c:pt>
                <c:pt idx="5">
                  <c:v>44.314500000000002</c:v>
                </c:pt>
              </c:numCache>
            </c:numRef>
          </c:val>
          <c:extLst>
            <c:ext xmlns:c16="http://schemas.microsoft.com/office/drawing/2014/chart" uri="{C3380CC4-5D6E-409C-BE32-E72D297353CC}">
              <c16:uniqueId val="{00000000-92BD-443B-BCD1-49CEDDFC28CE}"/>
            </c:ext>
          </c:extLst>
        </c:ser>
        <c:dLbls>
          <c:showLegendKey val="0"/>
          <c:showVal val="0"/>
          <c:showCatName val="0"/>
          <c:showSerName val="0"/>
          <c:showPercent val="0"/>
          <c:showBubbleSize val="0"/>
        </c:dLbls>
        <c:gapWidth val="219"/>
        <c:overlap val="-27"/>
        <c:axId val="1413063184"/>
        <c:axId val="1413064016"/>
      </c:barChart>
      <c:catAx>
        <c:axId val="141306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13064016"/>
        <c:crosses val="autoZero"/>
        <c:auto val="1"/>
        <c:lblAlgn val="ctr"/>
        <c:lblOffset val="100"/>
        <c:noMultiLvlLbl val="0"/>
      </c:catAx>
      <c:valAx>
        <c:axId val="141306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13063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Combinated</a:t>
            </a:r>
            <a:r>
              <a:rPr lang="en-US" baseline="0"/>
              <a:t> Code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'Graficas by process'!$C$37</c:f>
              <c:strCache>
                <c:ptCount val="1"/>
                <c:pt idx="0">
                  <c:v>Time</c:v>
                </c:pt>
              </c:strCache>
            </c:strRef>
          </c:tx>
          <c:spPr>
            <a:solidFill>
              <a:schemeClr val="accent3"/>
            </a:solidFill>
            <a:ln>
              <a:noFill/>
            </a:ln>
            <a:effectLst/>
          </c:spPr>
          <c:invertIfNegative val="0"/>
          <c:cat>
            <c:strRef>
              <c:f>'Graficas by process'!$B$38:$B$43</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process'!$C$38:$C$43</c:f>
              <c:numCache>
                <c:formatCode>General</c:formatCode>
                <c:ptCount val="6"/>
                <c:pt idx="0">
                  <c:v>178.7894</c:v>
                </c:pt>
                <c:pt idx="1">
                  <c:v>179.67580000000001</c:v>
                </c:pt>
                <c:pt idx="2">
                  <c:v>90.783100000000005</c:v>
                </c:pt>
                <c:pt idx="3">
                  <c:v>91.191000000000003</c:v>
                </c:pt>
                <c:pt idx="4">
                  <c:v>111.49760000000001</c:v>
                </c:pt>
                <c:pt idx="5">
                  <c:v>51.598100000000002</c:v>
                </c:pt>
              </c:numCache>
            </c:numRef>
          </c:val>
          <c:extLst>
            <c:ext xmlns:c16="http://schemas.microsoft.com/office/drawing/2014/chart" uri="{C3380CC4-5D6E-409C-BE32-E72D297353CC}">
              <c16:uniqueId val="{00000000-BC2F-4ACC-9FA8-C67884F41935}"/>
            </c:ext>
          </c:extLst>
        </c:ser>
        <c:dLbls>
          <c:showLegendKey val="0"/>
          <c:showVal val="0"/>
          <c:showCatName val="0"/>
          <c:showSerName val="0"/>
          <c:showPercent val="0"/>
          <c:showBubbleSize val="0"/>
        </c:dLbls>
        <c:gapWidth val="219"/>
        <c:overlap val="-27"/>
        <c:axId val="1420900560"/>
        <c:axId val="1420898896"/>
      </c:barChart>
      <c:catAx>
        <c:axId val="142090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20898896"/>
        <c:crosses val="autoZero"/>
        <c:auto val="1"/>
        <c:lblAlgn val="ctr"/>
        <c:lblOffset val="100"/>
        <c:noMultiLvlLbl val="0"/>
      </c:catAx>
      <c:valAx>
        <c:axId val="142089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2090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566057</xdr:colOff>
      <xdr:row>31</xdr:row>
      <xdr:rowOff>0</xdr:rowOff>
    </xdr:from>
    <xdr:to>
      <xdr:col>16</xdr:col>
      <xdr:colOff>598714</xdr:colOff>
      <xdr:row>52</xdr:row>
      <xdr:rowOff>10886</xdr:rowOff>
    </xdr:to>
    <xdr:graphicFrame macro="">
      <xdr:nvGraphicFramePr>
        <xdr:cNvPr id="6" name="Chart 5">
          <a:extLst>
            <a:ext uri="{FF2B5EF4-FFF2-40B4-BE49-F238E27FC236}">
              <a16:creationId xmlns:a16="http://schemas.microsoft.com/office/drawing/2014/main" id="{AD871AE6-A2F8-494C-88EA-FE00F3B93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31</xdr:row>
      <xdr:rowOff>16328</xdr:rowOff>
    </xdr:from>
    <xdr:to>
      <xdr:col>27</xdr:col>
      <xdr:colOff>10885</xdr:colOff>
      <xdr:row>51</xdr:row>
      <xdr:rowOff>174170</xdr:rowOff>
    </xdr:to>
    <xdr:graphicFrame macro="">
      <xdr:nvGraphicFramePr>
        <xdr:cNvPr id="12" name="Chart 11">
          <a:extLst>
            <a:ext uri="{FF2B5EF4-FFF2-40B4-BE49-F238E27FC236}">
              <a16:creationId xmlns:a16="http://schemas.microsoft.com/office/drawing/2014/main" id="{3CF6662F-7A79-4E3A-8E75-2D6ED9747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21772</xdr:colOff>
      <xdr:row>3</xdr:row>
      <xdr:rowOff>168729</xdr:rowOff>
    </xdr:from>
    <xdr:to>
      <xdr:col>17</xdr:col>
      <xdr:colOff>21772</xdr:colOff>
      <xdr:row>22</xdr:row>
      <xdr:rowOff>1</xdr:rowOff>
    </xdr:to>
    <xdr:graphicFrame macro="">
      <xdr:nvGraphicFramePr>
        <xdr:cNvPr id="14" name="Chart 13">
          <a:extLst>
            <a:ext uri="{FF2B5EF4-FFF2-40B4-BE49-F238E27FC236}">
              <a16:creationId xmlns:a16="http://schemas.microsoft.com/office/drawing/2014/main" id="{5EAC2E99-96E2-48E1-AB4D-EBDC28EE4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566057</xdr:colOff>
      <xdr:row>4</xdr:row>
      <xdr:rowOff>16328</xdr:rowOff>
    </xdr:from>
    <xdr:to>
      <xdr:col>26</xdr:col>
      <xdr:colOff>587828</xdr:colOff>
      <xdr:row>22</xdr:row>
      <xdr:rowOff>10886</xdr:rowOff>
    </xdr:to>
    <xdr:graphicFrame macro="">
      <xdr:nvGraphicFramePr>
        <xdr:cNvPr id="15" name="Chart 14">
          <a:extLst>
            <a:ext uri="{FF2B5EF4-FFF2-40B4-BE49-F238E27FC236}">
              <a16:creationId xmlns:a16="http://schemas.microsoft.com/office/drawing/2014/main" id="{6C06FB7A-17F5-4617-95E2-A30FF009C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21772</xdr:colOff>
      <xdr:row>58</xdr:row>
      <xdr:rowOff>16328</xdr:rowOff>
    </xdr:from>
    <xdr:to>
      <xdr:col>17</xdr:col>
      <xdr:colOff>10886</xdr:colOff>
      <xdr:row>76</xdr:row>
      <xdr:rowOff>21771</xdr:rowOff>
    </xdr:to>
    <xdr:graphicFrame macro="">
      <xdr:nvGraphicFramePr>
        <xdr:cNvPr id="16" name="Chart 15">
          <a:extLst>
            <a:ext uri="{FF2B5EF4-FFF2-40B4-BE49-F238E27FC236}">
              <a16:creationId xmlns:a16="http://schemas.microsoft.com/office/drawing/2014/main" id="{F6E18033-8B58-4C6A-B452-8E8DD8EB5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58</xdr:row>
      <xdr:rowOff>16328</xdr:rowOff>
    </xdr:from>
    <xdr:to>
      <xdr:col>27</xdr:col>
      <xdr:colOff>65314</xdr:colOff>
      <xdr:row>76</xdr:row>
      <xdr:rowOff>21771</xdr:rowOff>
    </xdr:to>
    <xdr:graphicFrame macro="">
      <xdr:nvGraphicFramePr>
        <xdr:cNvPr id="17" name="Chart 16">
          <a:extLst>
            <a:ext uri="{FF2B5EF4-FFF2-40B4-BE49-F238E27FC236}">
              <a16:creationId xmlns:a16="http://schemas.microsoft.com/office/drawing/2014/main" id="{43F2429A-F8EA-4331-AEAC-95D26C2BC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609600</xdr:colOff>
      <xdr:row>0</xdr:row>
      <xdr:rowOff>175260</xdr:rowOff>
    </xdr:from>
    <xdr:to>
      <xdr:col>12</xdr:col>
      <xdr:colOff>7620</xdr:colOff>
      <xdr:row>13</xdr:row>
      <xdr:rowOff>7620</xdr:rowOff>
    </xdr:to>
    <xdr:graphicFrame macro="">
      <xdr:nvGraphicFramePr>
        <xdr:cNvPr id="2" name="Chart 1">
          <a:extLst>
            <a:ext uri="{FF2B5EF4-FFF2-40B4-BE49-F238E27FC236}">
              <a16:creationId xmlns:a16="http://schemas.microsoft.com/office/drawing/2014/main" id="{D38DF7C0-7D44-408A-BB01-47A79799B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624840</xdr:colOff>
      <xdr:row>18</xdr:row>
      <xdr:rowOff>7620</xdr:rowOff>
    </xdr:from>
    <xdr:to>
      <xdr:col>11</xdr:col>
      <xdr:colOff>609600</xdr:colOff>
      <xdr:row>31</xdr:row>
      <xdr:rowOff>30480</xdr:rowOff>
    </xdr:to>
    <xdr:graphicFrame macro="">
      <xdr:nvGraphicFramePr>
        <xdr:cNvPr id="3" name="Chart 2">
          <a:extLst>
            <a:ext uri="{FF2B5EF4-FFF2-40B4-BE49-F238E27FC236}">
              <a16:creationId xmlns:a16="http://schemas.microsoft.com/office/drawing/2014/main" id="{B8AF8524-38EC-45E7-BFD7-21F9D9DCE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35</xdr:row>
      <xdr:rowOff>7620</xdr:rowOff>
    </xdr:from>
    <xdr:to>
      <xdr:col>12</xdr:col>
      <xdr:colOff>15240</xdr:colOff>
      <xdr:row>48</xdr:row>
      <xdr:rowOff>38100</xdr:rowOff>
    </xdr:to>
    <xdr:graphicFrame macro="">
      <xdr:nvGraphicFramePr>
        <xdr:cNvPr id="4" name="Chart 3">
          <a:extLst>
            <a:ext uri="{FF2B5EF4-FFF2-40B4-BE49-F238E27FC236}">
              <a16:creationId xmlns:a16="http://schemas.microsoft.com/office/drawing/2014/main" id="{1B4BF5A6-68D2-41F7-B1ED-8BEE02867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52</xdr:row>
      <xdr:rowOff>0</xdr:rowOff>
    </xdr:from>
    <xdr:to>
      <xdr:col>12</xdr:col>
      <xdr:colOff>7620</xdr:colOff>
      <xdr:row>65</xdr:row>
      <xdr:rowOff>152400</xdr:rowOff>
    </xdr:to>
    <xdr:graphicFrame macro="">
      <xdr:nvGraphicFramePr>
        <xdr:cNvPr id="5" name="Chart 4">
          <a:extLst>
            <a:ext uri="{FF2B5EF4-FFF2-40B4-BE49-F238E27FC236}">
              <a16:creationId xmlns:a16="http://schemas.microsoft.com/office/drawing/2014/main" id="{F588F99E-72CF-4E58-BE2E-3CB7AA484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182880</xdr:colOff>
      <xdr:row>0</xdr:row>
      <xdr:rowOff>160020</xdr:rowOff>
    </xdr:from>
    <xdr:to>
      <xdr:col>18</xdr:col>
      <xdr:colOff>487680</xdr:colOff>
      <xdr:row>13</xdr:row>
      <xdr:rowOff>38100</xdr:rowOff>
    </xdr:to>
    <xdr:graphicFrame macro="">
      <xdr:nvGraphicFramePr>
        <xdr:cNvPr id="6" name="Chart 5">
          <a:extLst>
            <a:ext uri="{FF2B5EF4-FFF2-40B4-BE49-F238E27FC236}">
              <a16:creationId xmlns:a16="http://schemas.microsoft.com/office/drawing/2014/main" id="{55B70DAC-1CB8-4256-A1F7-C3C6AEABA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213360</xdr:colOff>
      <xdr:row>18</xdr:row>
      <xdr:rowOff>0</xdr:rowOff>
    </xdr:from>
    <xdr:to>
      <xdr:col>18</xdr:col>
      <xdr:colOff>472440</xdr:colOff>
      <xdr:row>31</xdr:row>
      <xdr:rowOff>30480</xdr:rowOff>
    </xdr:to>
    <xdr:graphicFrame macro="">
      <xdr:nvGraphicFramePr>
        <xdr:cNvPr id="7" name="Chart 6">
          <a:extLst>
            <a:ext uri="{FF2B5EF4-FFF2-40B4-BE49-F238E27FC236}">
              <a16:creationId xmlns:a16="http://schemas.microsoft.com/office/drawing/2014/main" id="{DB63AF8B-DF24-4B9B-A7CD-BCBFF8C23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228600</xdr:colOff>
      <xdr:row>35</xdr:row>
      <xdr:rowOff>0</xdr:rowOff>
    </xdr:from>
    <xdr:to>
      <xdr:col>18</xdr:col>
      <xdr:colOff>525780</xdr:colOff>
      <xdr:row>48</xdr:row>
      <xdr:rowOff>38100</xdr:rowOff>
    </xdr:to>
    <xdr:graphicFrame macro="">
      <xdr:nvGraphicFramePr>
        <xdr:cNvPr id="8" name="Chart 7">
          <a:extLst>
            <a:ext uri="{FF2B5EF4-FFF2-40B4-BE49-F238E27FC236}">
              <a16:creationId xmlns:a16="http://schemas.microsoft.com/office/drawing/2014/main" id="{55F58541-A0D4-4AE3-A60D-DBFD84FFD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236220</xdr:colOff>
      <xdr:row>52</xdr:row>
      <xdr:rowOff>7620</xdr:rowOff>
    </xdr:from>
    <xdr:to>
      <xdr:col>18</xdr:col>
      <xdr:colOff>556260</xdr:colOff>
      <xdr:row>65</xdr:row>
      <xdr:rowOff>167640</xdr:rowOff>
    </xdr:to>
    <xdr:graphicFrame macro="">
      <xdr:nvGraphicFramePr>
        <xdr:cNvPr id="9" name="Chart 8">
          <a:extLst>
            <a:ext uri="{FF2B5EF4-FFF2-40B4-BE49-F238E27FC236}">
              <a16:creationId xmlns:a16="http://schemas.microsoft.com/office/drawing/2014/main" id="{769DADB1-0231-4CC8-A3A5-4075BD9B0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132080</xdr:colOff>
      <xdr:row>71</xdr:row>
      <xdr:rowOff>0</xdr:rowOff>
    </xdr:from>
    <xdr:to>
      <xdr:col>24</xdr:col>
      <xdr:colOff>152400</xdr:colOff>
      <xdr:row>86</xdr:row>
      <xdr:rowOff>22860</xdr:rowOff>
    </xdr:to>
    <xdr:graphicFrame macro="">
      <xdr:nvGraphicFramePr>
        <xdr:cNvPr id="10" name="Chart 9">
          <a:extLst>
            <a:ext uri="{FF2B5EF4-FFF2-40B4-BE49-F238E27FC236}">
              <a16:creationId xmlns:a16="http://schemas.microsoft.com/office/drawing/2014/main" id="{554EBD42-602D-4285-B926-B038307A7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607060</xdr:colOff>
      <xdr:row>71</xdr:row>
      <xdr:rowOff>7620</xdr:rowOff>
    </xdr:from>
    <xdr:to>
      <xdr:col>14</xdr:col>
      <xdr:colOff>287020</xdr:colOff>
      <xdr:row>86</xdr:row>
      <xdr:rowOff>7620</xdr:rowOff>
    </xdr:to>
    <xdr:graphicFrame macro="">
      <xdr:nvGraphicFramePr>
        <xdr:cNvPr id="11" name="Chart 10">
          <a:extLst>
            <a:ext uri="{FF2B5EF4-FFF2-40B4-BE49-F238E27FC236}">
              <a16:creationId xmlns:a16="http://schemas.microsoft.com/office/drawing/2014/main" id="{BBFC4894-2B88-41F8-9513-4BDCB6D71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1EC7F0-41F8-49C5-849A-7FEC3EC5EBE8}" name="Table1" displayName="Table1" ref="B33:F36" totalsRowShown="0" headerRowDxfId="31" dataDxfId="30">
  <autoFilter ref="B33:F36" xr:uid="{631EC7F0-41F8-49C5-849A-7FEC3EC5EBE8}"/>
  <tableColumns count="5">
    <tableColumn id="1" xr3:uid="{A249F2B8-CE47-4F27-AEB9-5017226A3BBC}" name="Threads" dataDxfId="29"/>
    <tableColumn id="2" xr3:uid="{8D0C90D4-2C62-49FB-A7E9-407FCE81CD8F}" name="Single" dataDxfId="28"/>
    <tableColumn id="3" xr3:uid="{8FC9EFD0-F5BA-416A-96E6-52E29197E199}" name="Data" dataDxfId="27"/>
    <tableColumn id="4" xr3:uid="{C829449E-9916-4107-8118-CEE470C32B60}" name="Task" dataDxfId="26"/>
    <tableColumn id="5" xr3:uid="{0F23CC30-A4DD-4404-9134-1070A5432077}" name="Combination code" dataDxfId="25"/>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C55B0B-BD79-4EB6-8613-E72334706DCE}" name="Table2" displayName="Table2" ref="B7:F9" totalsRowShown="0" headerRowDxfId="24">
  <autoFilter ref="B7:F9" xr:uid="{8AC55B0B-BD79-4EB6-8613-E72334706DCE}"/>
  <tableColumns count="5">
    <tableColumn id="1" xr3:uid="{11E7F2D3-053A-4BE1-BE43-6E7A71B83A44}" name="Threads" dataDxfId="23"/>
    <tableColumn id="2" xr3:uid="{ABF317B3-8629-4540-8F70-FA8C202B3AE8}" name="Single"/>
    <tableColumn id="3" xr3:uid="{23268D2E-7FF7-44FE-A95E-EB3DBE37C4C9}" name="Data"/>
    <tableColumn id="4" xr3:uid="{3C0B77C5-718D-49A7-8D44-6B95EEDE04EA}" name="Task"/>
    <tableColumn id="5" xr3:uid="{B91D5579-AE2F-42AC-A36D-BC09DFCCF114}" name="Combination code"/>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41DEF2-6C63-4317-8394-8DD4642DB1F4}" name="Table4" displayName="Table4" ref="B61:F62" totalsRowShown="0" headerRowDxfId="22" dataDxfId="21">
  <autoFilter ref="B61:F62" xr:uid="{8141DEF2-6C63-4317-8394-8DD4642DB1F4}"/>
  <tableColumns count="5">
    <tableColumn id="1" xr3:uid="{6812ED0F-DA26-41B4-9BEA-FC4256F01D6D}" name="Threads" dataDxfId="20"/>
    <tableColumn id="2" xr3:uid="{0CE68438-C641-430E-9362-393B697367B0}" name="Single" dataDxfId="19"/>
    <tableColumn id="3" xr3:uid="{7F23916D-7923-4B23-87B6-0DE849CCEE5C}" name="Data" dataDxfId="18"/>
    <tableColumn id="4" xr3:uid="{EDA2E18F-92BA-4759-BB00-BE2DB2EB5E64}" name="Task" dataDxfId="17"/>
    <tableColumn id="5" xr3:uid="{27691963-C34F-4D67-8B93-34EBDD3FCEE4}" name="Combination code" dataDxfId="1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86E572C-618C-41D7-BD18-6255CAC15B23}" name="Table7" displayName="Table7" ref="B3:C9" totalsRowShown="0" headerRowDxfId="15">
  <autoFilter ref="B3:C9" xr:uid="{C86E572C-618C-41D7-BD18-6255CAC15B23}"/>
  <tableColumns count="2">
    <tableColumn id="1" xr3:uid="{6E0F72E2-EC80-4A09-B88A-06E546976A43}" name="Cores" dataDxfId="14"/>
    <tableColumn id="2" xr3:uid="{0E90E9FF-D93E-48E9-8028-F46467139904}" name="Time" dataDxfId="13"/>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4358254-2597-494A-9586-B6FCFE88859D}" name="Table8" displayName="Table8" ref="B20:C26" totalsRowShown="0" headerRowDxfId="12">
  <autoFilter ref="B20:C26" xr:uid="{64358254-2597-494A-9586-B6FCFE88859D}"/>
  <tableColumns count="2">
    <tableColumn id="1" xr3:uid="{DB4249EE-CD52-4B01-A66E-C6C66126FCFA}" name="Cores" dataDxfId="11"/>
    <tableColumn id="2" xr3:uid="{3A14AE35-6739-4562-894D-46BCFB0D826D}" name="Time" dataDxfId="10"/>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9D1916A-0795-45A2-AAE1-B69951C0B765}" name="Table9" displayName="Table9" ref="B37:C43" totalsRowShown="0" headerRowDxfId="9">
  <autoFilter ref="B37:C43" xr:uid="{C9D1916A-0795-45A2-AAE1-B69951C0B765}"/>
  <tableColumns count="2">
    <tableColumn id="1" xr3:uid="{9818FF4C-D5D7-4271-8CEA-D25BE059DF60}" name="Cores" dataDxfId="8"/>
    <tableColumn id="2" xr3:uid="{05D07B3A-9AF4-4EBC-ABDF-BC980421F22D}" name="Time" dataDxfId="7"/>
  </tableColumns>
  <tableStyleInfo name="TableStyleLight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F63ED3-E005-44B2-A674-2676C01560C7}" name="Table911" displayName="Table911" ref="B54:C60" totalsRowShown="0" headerRowDxfId="6">
  <autoFilter ref="B54:C60" xr:uid="{3FF63ED3-E005-44B2-A674-2676C01560C7}"/>
  <tableColumns count="2">
    <tableColumn id="1" xr3:uid="{66DA0E1E-3D68-45E6-AEBD-A463F54C6DF0}" name="Cores" dataDxfId="5"/>
    <tableColumn id="2" xr3:uid="{EBB65ACA-26C4-4617-9904-666BFD17157B}" name="Time" dataDxfId="4"/>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FF3DB87-AEFE-4109-AB32-AAE302D968CF}" name="Table14" displayName="Table14" ref="C6:E10" totalsRowShown="0" headerRowDxfId="3">
  <autoFilter ref="C6:E10" xr:uid="{EFF3DB87-AEFE-4109-AB32-AAE302D968CF}"/>
  <tableColumns count="3">
    <tableColumn id="1" xr3:uid="{58A2BD90-BEF4-4EF9-B182-DFA1DF1AD1C1}" name="Task" dataDxfId="2"/>
    <tableColumn id="2" xr3:uid="{BA489A61-DBF1-4D8B-BFDB-F386FF8FFF5A}" name="Cores" dataDxfId="1"/>
    <tableColumn id="3" xr3:uid="{6F5B6F78-49B2-40F9-A0AA-B97E1442D618}" name="Tim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AB56-EF43-42F8-A6C9-3209639A5EE3}">
  <dimension ref="B2:J62"/>
  <sheetViews>
    <sheetView showGridLines="0" zoomScale="70" zoomScaleNormal="70" workbookViewId="0">
      <selection activeCell="D17" sqref="D17"/>
    </sheetView>
  </sheetViews>
  <sheetFormatPr defaultRowHeight="14.4" x14ac:dyDescent="0.3"/>
  <cols>
    <col min="2" max="2" width="18" bestFit="1" customWidth="1"/>
    <col min="3" max="3" width="17.5546875" bestFit="1" customWidth="1"/>
    <col min="4" max="4" width="10.88671875" bestFit="1" customWidth="1"/>
    <col min="5" max="5" width="17.109375" bestFit="1" customWidth="1"/>
    <col min="6" max="6" width="18.88671875" customWidth="1"/>
    <col min="19" max="19" width="17.109375" bestFit="1" customWidth="1"/>
  </cols>
  <sheetData>
    <row r="2" spans="2:10" x14ac:dyDescent="0.3">
      <c r="B2" s="19"/>
      <c r="C2" s="19"/>
      <c r="D2" s="19"/>
      <c r="E2" s="19"/>
      <c r="F2" s="19"/>
      <c r="G2" s="19"/>
      <c r="H2" s="19"/>
      <c r="I2" s="19"/>
      <c r="J2" s="19"/>
    </row>
    <row r="5" spans="2:10" x14ac:dyDescent="0.3">
      <c r="B5" s="20" t="s">
        <v>8</v>
      </c>
      <c r="C5" s="20"/>
      <c r="D5" s="20"/>
      <c r="E5" s="20"/>
      <c r="F5" s="20"/>
    </row>
    <row r="7" spans="2:10" x14ac:dyDescent="0.3">
      <c r="B7" s="2" t="s">
        <v>4</v>
      </c>
      <c r="C7" s="2" t="s">
        <v>6</v>
      </c>
      <c r="D7" s="2" t="s">
        <v>2</v>
      </c>
      <c r="E7" s="2" t="s">
        <v>3</v>
      </c>
      <c r="F7" s="2" t="s">
        <v>5</v>
      </c>
    </row>
    <row r="8" spans="2:10" x14ac:dyDescent="0.3">
      <c r="B8" s="2">
        <v>1</v>
      </c>
      <c r="C8">
        <v>40.646099999999997</v>
      </c>
      <c r="D8">
        <v>43.473999999999997</v>
      </c>
      <c r="E8">
        <v>162.03989999999999</v>
      </c>
      <c r="F8">
        <v>178.7894</v>
      </c>
    </row>
    <row r="9" spans="2:10" x14ac:dyDescent="0.3">
      <c r="B9" s="2">
        <v>4</v>
      </c>
      <c r="C9">
        <v>40.646099999999997</v>
      </c>
      <c r="D9">
        <v>45.638100000000001</v>
      </c>
      <c r="E9">
        <v>187.286</v>
      </c>
      <c r="F9">
        <v>179.67580000000001</v>
      </c>
    </row>
    <row r="10" spans="2:10" x14ac:dyDescent="0.3">
      <c r="B10" s="2"/>
    </row>
    <row r="11" spans="2:10" x14ac:dyDescent="0.3">
      <c r="C11" t="s">
        <v>16</v>
      </c>
    </row>
    <row r="12" spans="2:10" x14ac:dyDescent="0.3">
      <c r="B12" s="1"/>
      <c r="C12" s="1"/>
    </row>
    <row r="13" spans="2:10" x14ac:dyDescent="0.3">
      <c r="B13" s="1"/>
      <c r="C13" s="1"/>
    </row>
    <row r="14" spans="2:10" x14ac:dyDescent="0.3">
      <c r="B14" s="1"/>
      <c r="C14" s="1"/>
    </row>
    <row r="15" spans="2:10" x14ac:dyDescent="0.3">
      <c r="B15" s="1"/>
      <c r="C15" s="1"/>
    </row>
    <row r="24" spans="2:6" x14ac:dyDescent="0.3">
      <c r="B24" s="1"/>
      <c r="C24" s="1"/>
    </row>
    <row r="25" spans="2:6" x14ac:dyDescent="0.3">
      <c r="B25" s="1"/>
      <c r="C25" s="1"/>
    </row>
    <row r="26" spans="2:6" x14ac:dyDescent="0.3">
      <c r="B26" s="1"/>
      <c r="C26" s="1"/>
    </row>
    <row r="27" spans="2:6" x14ac:dyDescent="0.3">
      <c r="B27" s="1"/>
      <c r="C27" s="1"/>
    </row>
    <row r="28" spans="2:6" x14ac:dyDescent="0.3">
      <c r="B28" s="1"/>
      <c r="C28" s="1"/>
    </row>
    <row r="29" spans="2:6" x14ac:dyDescent="0.3">
      <c r="B29" s="1"/>
      <c r="C29" s="1"/>
    </row>
    <row r="31" spans="2:6" x14ac:dyDescent="0.3">
      <c r="B31" s="20" t="s">
        <v>7</v>
      </c>
      <c r="C31" s="20"/>
      <c r="D31" s="20"/>
      <c r="E31" s="20"/>
      <c r="F31" s="20"/>
    </row>
    <row r="33" spans="2:6" x14ac:dyDescent="0.3">
      <c r="B33" s="2" t="s">
        <v>4</v>
      </c>
      <c r="C33" s="2" t="s">
        <v>6</v>
      </c>
      <c r="D33" s="2" t="s">
        <v>2</v>
      </c>
      <c r="E33" s="2" t="s">
        <v>3</v>
      </c>
      <c r="F33" s="2" t="s">
        <v>5</v>
      </c>
    </row>
    <row r="34" spans="2:6" x14ac:dyDescent="0.3">
      <c r="B34" s="4">
        <v>2</v>
      </c>
      <c r="C34" s="4">
        <v>37.9041</v>
      </c>
      <c r="D34" s="4">
        <v>21.588999999999999</v>
      </c>
      <c r="E34" s="4">
        <v>100.4765</v>
      </c>
      <c r="F34" s="4">
        <v>90.783100000000005</v>
      </c>
    </row>
    <row r="35" spans="2:6" x14ac:dyDescent="0.3">
      <c r="B35" s="4">
        <v>4</v>
      </c>
      <c r="C35" s="4">
        <v>37.9041</v>
      </c>
      <c r="D35" s="4">
        <v>22.247</v>
      </c>
      <c r="E35" s="4">
        <v>101.1438</v>
      </c>
      <c r="F35" s="4">
        <v>91.191000000000003</v>
      </c>
    </row>
    <row r="36" spans="2:6" x14ac:dyDescent="0.3">
      <c r="B36" s="4">
        <v>8</v>
      </c>
      <c r="C36" s="4">
        <v>37.9041</v>
      </c>
      <c r="D36" s="4">
        <v>25.387599999999999</v>
      </c>
      <c r="E36" s="4">
        <v>95.392600000000002</v>
      </c>
      <c r="F36" s="4">
        <v>111.49760000000001</v>
      </c>
    </row>
    <row r="59" spans="2:6" x14ac:dyDescent="0.3">
      <c r="B59" s="20" t="s">
        <v>9</v>
      </c>
      <c r="C59" s="20"/>
      <c r="D59" s="20"/>
      <c r="E59" s="20"/>
      <c r="F59" s="20"/>
    </row>
    <row r="61" spans="2:6" x14ac:dyDescent="0.3">
      <c r="B61" s="2" t="s">
        <v>4</v>
      </c>
      <c r="C61" s="2" t="s">
        <v>6</v>
      </c>
      <c r="D61" s="2" t="s">
        <v>2</v>
      </c>
      <c r="E61" s="2" t="s">
        <v>3</v>
      </c>
      <c r="F61" s="2" t="s">
        <v>5</v>
      </c>
    </row>
    <row r="62" spans="2:6" x14ac:dyDescent="0.3">
      <c r="B62" s="2">
        <v>8</v>
      </c>
      <c r="C62" s="3">
        <v>39.700299999999999</v>
      </c>
      <c r="D62" s="2">
        <v>12.246</v>
      </c>
      <c r="E62" s="2">
        <v>44.314500000000002</v>
      </c>
      <c r="F62" s="2">
        <v>51.598100000000002</v>
      </c>
    </row>
  </sheetData>
  <mergeCells count="4">
    <mergeCell ref="B2:J2"/>
    <mergeCell ref="B31:F31"/>
    <mergeCell ref="B5:F5"/>
    <mergeCell ref="B59:F59"/>
  </mergeCells>
  <pageMargins left="0.7" right="0.7" top="0.75" bottom="0.75" header="0.3" footer="0.3"/>
  <pageSetup orientation="portrait" horizontalDpi="300" verticalDpi="3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C6304-9120-4DA9-87A1-F5402093A3BA}">
  <dimension ref="B2:M79"/>
  <sheetViews>
    <sheetView showGridLines="0" topLeftCell="A58" zoomScale="80" zoomScaleNormal="80" workbookViewId="0">
      <selection activeCell="AD78" sqref="AD78"/>
    </sheetView>
  </sheetViews>
  <sheetFormatPr defaultRowHeight="14.4" x14ac:dyDescent="0.3"/>
  <cols>
    <col min="2" max="2" width="15.33203125" bestFit="1" customWidth="1"/>
    <col min="3" max="3" width="10.44140625" bestFit="1" customWidth="1"/>
    <col min="4" max="4" width="9.33203125" bestFit="1" customWidth="1"/>
    <col min="5" max="5" width="9.21875" bestFit="1" customWidth="1"/>
    <col min="6" max="6" width="21" bestFit="1" customWidth="1"/>
    <col min="9" max="9" width="12.109375" bestFit="1" customWidth="1"/>
    <col min="10" max="10" width="10.44140625" bestFit="1" customWidth="1"/>
    <col min="11" max="11" width="9.33203125" bestFit="1" customWidth="1"/>
    <col min="12" max="12" width="9.21875" bestFit="1" customWidth="1"/>
    <col min="13" max="13" width="21" bestFit="1" customWidth="1"/>
  </cols>
  <sheetData>
    <row r="2" spans="2:13" x14ac:dyDescent="0.3">
      <c r="B2" s="20" t="s">
        <v>2</v>
      </c>
      <c r="C2" s="20"/>
      <c r="I2" s="3"/>
      <c r="J2" s="3"/>
      <c r="K2" s="3"/>
      <c r="L2" s="3"/>
      <c r="M2" s="3"/>
    </row>
    <row r="3" spans="2:13" x14ac:dyDescent="0.3">
      <c r="B3" s="3" t="s">
        <v>17</v>
      </c>
      <c r="C3" s="3" t="s">
        <v>18</v>
      </c>
      <c r="I3" s="3"/>
    </row>
    <row r="4" spans="2:13" x14ac:dyDescent="0.3">
      <c r="B4" s="3" t="s">
        <v>0</v>
      </c>
      <c r="C4" s="6">
        <v>43.473999999999997</v>
      </c>
      <c r="I4" s="3"/>
    </row>
    <row r="5" spans="2:13" x14ac:dyDescent="0.3">
      <c r="B5" s="3" t="s">
        <v>1</v>
      </c>
      <c r="C5" s="7">
        <v>45.638100000000001</v>
      </c>
    </row>
    <row r="6" spans="2:13" x14ac:dyDescent="0.3">
      <c r="B6" s="3" t="s">
        <v>19</v>
      </c>
      <c r="C6" s="6">
        <v>21.588999999999999</v>
      </c>
    </row>
    <row r="7" spans="2:13" x14ac:dyDescent="0.3">
      <c r="B7" s="3" t="s">
        <v>20</v>
      </c>
      <c r="C7" s="6">
        <v>22.247</v>
      </c>
      <c r="I7" s="3"/>
      <c r="J7" s="3"/>
      <c r="K7" s="3"/>
      <c r="L7" s="3"/>
      <c r="M7" s="3"/>
    </row>
    <row r="8" spans="2:13" x14ac:dyDescent="0.3">
      <c r="B8" s="3" t="s">
        <v>21</v>
      </c>
      <c r="C8" s="7">
        <v>25.387599999999999</v>
      </c>
      <c r="I8" s="4"/>
      <c r="J8" s="4"/>
      <c r="K8" s="4"/>
      <c r="L8" s="4"/>
      <c r="M8" s="4"/>
    </row>
    <row r="9" spans="2:13" x14ac:dyDescent="0.3">
      <c r="B9" s="3" t="s">
        <v>22</v>
      </c>
      <c r="C9" s="7">
        <v>12.246</v>
      </c>
      <c r="I9" s="4"/>
      <c r="J9" s="4"/>
      <c r="K9" s="4"/>
      <c r="L9" s="4"/>
      <c r="M9" s="4"/>
    </row>
    <row r="10" spans="2:13" x14ac:dyDescent="0.3">
      <c r="I10" s="4"/>
      <c r="J10" s="4"/>
      <c r="K10" s="4"/>
      <c r="L10" s="4"/>
      <c r="M10" s="4"/>
    </row>
    <row r="12" spans="2:13" x14ac:dyDescent="0.3">
      <c r="I12" s="3"/>
      <c r="J12" s="3"/>
      <c r="K12" s="3"/>
      <c r="L12" s="3"/>
      <c r="M12" s="3"/>
    </row>
    <row r="13" spans="2:13" x14ac:dyDescent="0.3">
      <c r="I13" s="3"/>
      <c r="J13" s="3"/>
      <c r="K13" s="3"/>
      <c r="L13" s="3"/>
      <c r="M13" s="3"/>
    </row>
    <row r="19" spans="2:3" x14ac:dyDescent="0.3">
      <c r="B19" s="20" t="s">
        <v>3</v>
      </c>
      <c r="C19" s="20"/>
    </row>
    <row r="20" spans="2:3" x14ac:dyDescent="0.3">
      <c r="B20" s="3" t="s">
        <v>17</v>
      </c>
      <c r="C20" s="3" t="s">
        <v>18</v>
      </c>
    </row>
    <row r="21" spans="2:3" x14ac:dyDescent="0.3">
      <c r="B21" s="3" t="s">
        <v>0</v>
      </c>
      <c r="C21" s="6">
        <v>162.03989999999999</v>
      </c>
    </row>
    <row r="22" spans="2:3" x14ac:dyDescent="0.3">
      <c r="B22" s="3" t="s">
        <v>1</v>
      </c>
      <c r="C22" s="7">
        <v>187.286</v>
      </c>
    </row>
    <row r="23" spans="2:3" x14ac:dyDescent="0.3">
      <c r="B23" s="3" t="s">
        <v>19</v>
      </c>
      <c r="C23" s="6">
        <v>100.4765</v>
      </c>
    </row>
    <row r="24" spans="2:3" x14ac:dyDescent="0.3">
      <c r="B24" s="3" t="s">
        <v>20</v>
      </c>
      <c r="C24" s="6">
        <v>101.1438</v>
      </c>
    </row>
    <row r="25" spans="2:3" x14ac:dyDescent="0.3">
      <c r="B25" s="3" t="s">
        <v>21</v>
      </c>
      <c r="C25" s="7">
        <v>95.392600000000002</v>
      </c>
    </row>
    <row r="26" spans="2:3" x14ac:dyDescent="0.3">
      <c r="B26" s="3" t="s">
        <v>22</v>
      </c>
      <c r="C26" s="7">
        <v>44.314500000000002</v>
      </c>
    </row>
    <row r="36" spans="2:3" x14ac:dyDescent="0.3">
      <c r="B36" s="20" t="s">
        <v>23</v>
      </c>
      <c r="C36" s="20"/>
    </row>
    <row r="37" spans="2:3" x14ac:dyDescent="0.3">
      <c r="B37" s="3" t="s">
        <v>17</v>
      </c>
      <c r="C37" s="3" t="s">
        <v>18</v>
      </c>
    </row>
    <row r="38" spans="2:3" x14ac:dyDescent="0.3">
      <c r="B38" s="3" t="s">
        <v>0</v>
      </c>
      <c r="C38" s="8">
        <v>178.7894</v>
      </c>
    </row>
    <row r="39" spans="2:3" x14ac:dyDescent="0.3">
      <c r="B39" s="3" t="s">
        <v>1</v>
      </c>
      <c r="C39" s="9">
        <v>179.67580000000001</v>
      </c>
    </row>
    <row r="40" spans="2:3" x14ac:dyDescent="0.3">
      <c r="B40" s="3" t="s">
        <v>19</v>
      </c>
      <c r="C40" s="8">
        <v>90.783100000000005</v>
      </c>
    </row>
    <row r="41" spans="2:3" x14ac:dyDescent="0.3">
      <c r="B41" s="3" t="s">
        <v>20</v>
      </c>
      <c r="C41" s="8">
        <v>91.191000000000003</v>
      </c>
    </row>
    <row r="42" spans="2:3" x14ac:dyDescent="0.3">
      <c r="B42" s="3" t="s">
        <v>21</v>
      </c>
      <c r="C42" s="9">
        <v>111.49760000000001</v>
      </c>
    </row>
    <row r="43" spans="2:3" x14ac:dyDescent="0.3">
      <c r="B43" s="3" t="s">
        <v>22</v>
      </c>
      <c r="C43" s="9">
        <v>51.598100000000002</v>
      </c>
    </row>
    <row r="53" spans="2:3" x14ac:dyDescent="0.3">
      <c r="B53" s="20" t="s">
        <v>30</v>
      </c>
      <c r="C53" s="20"/>
    </row>
    <row r="54" spans="2:3" x14ac:dyDescent="0.3">
      <c r="B54" s="3" t="s">
        <v>17</v>
      </c>
      <c r="C54" s="3" t="s">
        <v>18</v>
      </c>
    </row>
    <row r="55" spans="2:3" x14ac:dyDescent="0.3">
      <c r="B55" s="3" t="s">
        <v>0</v>
      </c>
      <c r="C55" s="3">
        <v>40.646099999999997</v>
      </c>
    </row>
    <row r="56" spans="2:3" x14ac:dyDescent="0.3">
      <c r="B56" s="3" t="s">
        <v>1</v>
      </c>
      <c r="C56" s="3">
        <v>40.646099999999997</v>
      </c>
    </row>
    <row r="57" spans="2:3" x14ac:dyDescent="0.3">
      <c r="B57" s="3" t="s">
        <v>19</v>
      </c>
      <c r="C57" s="4">
        <v>37.9041</v>
      </c>
    </row>
    <row r="58" spans="2:3" x14ac:dyDescent="0.3">
      <c r="B58" s="3" t="s">
        <v>20</v>
      </c>
      <c r="C58" s="4">
        <v>37.9041</v>
      </c>
    </row>
    <row r="59" spans="2:3" x14ac:dyDescent="0.3">
      <c r="B59" s="3" t="s">
        <v>21</v>
      </c>
      <c r="C59" s="4">
        <v>37.9041</v>
      </c>
    </row>
    <row r="60" spans="2:3" x14ac:dyDescent="0.3">
      <c r="B60" s="3" t="s">
        <v>22</v>
      </c>
      <c r="C60" s="3">
        <v>39.700299999999999</v>
      </c>
    </row>
    <row r="72" spans="2:6" x14ac:dyDescent="0.3">
      <c r="B72" s="21" t="s">
        <v>49</v>
      </c>
      <c r="C72" s="21"/>
      <c r="D72" s="21"/>
      <c r="E72" s="21"/>
      <c r="F72" s="21"/>
    </row>
    <row r="73" spans="2:6" x14ac:dyDescent="0.3">
      <c r="B73" s="15" t="s">
        <v>17</v>
      </c>
      <c r="C73" s="18" t="s">
        <v>30</v>
      </c>
      <c r="D73" s="18" t="s">
        <v>2</v>
      </c>
      <c r="E73" s="18" t="s">
        <v>50</v>
      </c>
      <c r="F73" s="18" t="s">
        <v>23</v>
      </c>
    </row>
    <row r="74" spans="2:6" x14ac:dyDescent="0.3">
      <c r="B74" s="16" t="s">
        <v>0</v>
      </c>
      <c r="C74" s="8">
        <v>40.646099999999997</v>
      </c>
      <c r="D74" s="8">
        <v>43.473999999999997</v>
      </c>
      <c r="E74" s="8">
        <v>162.03989999999999</v>
      </c>
      <c r="F74" s="8">
        <v>178.7894</v>
      </c>
    </row>
    <row r="75" spans="2:6" x14ac:dyDescent="0.3">
      <c r="B75" s="16" t="s">
        <v>1</v>
      </c>
      <c r="C75" s="8">
        <v>40.646099999999997</v>
      </c>
      <c r="D75" s="9">
        <v>45.638100000000001</v>
      </c>
      <c r="E75" s="9">
        <v>187.286</v>
      </c>
      <c r="F75" s="9">
        <v>179.67580000000001</v>
      </c>
    </row>
    <row r="76" spans="2:6" x14ac:dyDescent="0.3">
      <c r="B76" s="16" t="s">
        <v>19</v>
      </c>
      <c r="C76" s="8">
        <v>37.9041</v>
      </c>
      <c r="D76" s="8">
        <v>21.588999999999999</v>
      </c>
      <c r="E76" s="8">
        <v>100.4765</v>
      </c>
      <c r="F76" s="8">
        <v>90.783100000000005</v>
      </c>
    </row>
    <row r="77" spans="2:6" x14ac:dyDescent="0.3">
      <c r="B77" s="16" t="s">
        <v>20</v>
      </c>
      <c r="C77" s="8">
        <v>37.9041</v>
      </c>
      <c r="D77" s="8">
        <v>22.247</v>
      </c>
      <c r="E77" s="8">
        <v>101.1438</v>
      </c>
      <c r="F77" s="8">
        <v>91.191000000000003</v>
      </c>
    </row>
    <row r="78" spans="2:6" x14ac:dyDescent="0.3">
      <c r="B78" s="16" t="s">
        <v>21</v>
      </c>
      <c r="C78" s="8">
        <v>37.9041</v>
      </c>
      <c r="D78" s="9">
        <v>25.387599999999999</v>
      </c>
      <c r="E78" s="9">
        <v>95.392600000000002</v>
      </c>
      <c r="F78" s="9">
        <v>111.49760000000001</v>
      </c>
    </row>
    <row r="79" spans="2:6" x14ac:dyDescent="0.3">
      <c r="B79" s="17" t="s">
        <v>22</v>
      </c>
      <c r="C79" s="9">
        <v>39.700299999999999</v>
      </c>
      <c r="D79" s="9">
        <v>12.246</v>
      </c>
      <c r="E79" s="9">
        <v>44.314500000000002</v>
      </c>
      <c r="F79" s="9">
        <v>51.598100000000002</v>
      </c>
    </row>
  </sheetData>
  <mergeCells count="5">
    <mergeCell ref="B2:C2"/>
    <mergeCell ref="B19:C19"/>
    <mergeCell ref="B36:C36"/>
    <mergeCell ref="B53:C53"/>
    <mergeCell ref="B72:F72"/>
  </mergeCells>
  <pageMargins left="0.7" right="0.7" top="0.75" bottom="0.75" header="0.3" footer="0.3"/>
  <pageSetup orientation="portrait" horizontalDpi="300" verticalDpi="300" r:id="rId1"/>
  <drawing r:id="rId2"/>
  <tableParts count="4">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D4BE4-818D-4479-83B5-6C5F76449A04}">
  <dimension ref="B4:M74"/>
  <sheetViews>
    <sheetView showGridLines="0" tabSelected="1" zoomScale="90" zoomScaleNormal="90" workbookViewId="0">
      <selection activeCell="E14" sqref="E14"/>
    </sheetView>
  </sheetViews>
  <sheetFormatPr defaultRowHeight="14.4" x14ac:dyDescent="0.3"/>
  <cols>
    <col min="2" max="2" width="16.44140625" customWidth="1"/>
    <col min="3" max="3" width="13.88671875" customWidth="1"/>
    <col min="4" max="4" width="13.77734375" customWidth="1"/>
    <col min="6" max="6" width="15.88671875" customWidth="1"/>
    <col min="7" max="8" width="10.109375" customWidth="1"/>
  </cols>
  <sheetData>
    <row r="4" spans="2:13" x14ac:dyDescent="0.3">
      <c r="B4" s="20" t="s">
        <v>15</v>
      </c>
      <c r="C4" s="20"/>
      <c r="D4" s="20"/>
      <c r="E4" s="20"/>
      <c r="F4" s="20"/>
      <c r="G4" s="20"/>
      <c r="H4" s="20"/>
      <c r="I4" s="20"/>
    </row>
    <row r="6" spans="2:13" x14ac:dyDescent="0.3">
      <c r="B6" s="5"/>
      <c r="C6" s="3" t="s">
        <v>3</v>
      </c>
      <c r="D6" s="3" t="s">
        <v>17</v>
      </c>
      <c r="E6" s="3" t="s">
        <v>18</v>
      </c>
      <c r="F6" s="19"/>
      <c r="G6" s="19"/>
      <c r="H6" s="19"/>
    </row>
    <row r="7" spans="2:13" x14ac:dyDescent="0.3">
      <c r="C7" s="3" t="s">
        <v>2</v>
      </c>
      <c r="D7" s="6" t="s">
        <v>22</v>
      </c>
      <c r="E7" s="9">
        <v>12.246</v>
      </c>
    </row>
    <row r="8" spans="2:13" x14ac:dyDescent="0.3">
      <c r="C8" s="3" t="s">
        <v>27</v>
      </c>
      <c r="D8" s="6" t="s">
        <v>22</v>
      </c>
      <c r="E8" s="9">
        <v>44.314500000000002</v>
      </c>
    </row>
    <row r="9" spans="2:13" x14ac:dyDescent="0.3">
      <c r="C9" s="3" t="s">
        <v>28</v>
      </c>
      <c r="D9" s="6" t="s">
        <v>22</v>
      </c>
      <c r="E9" s="9">
        <v>51.598100000000002</v>
      </c>
    </row>
    <row r="10" spans="2:13" x14ac:dyDescent="0.3">
      <c r="C10" s="3" t="s">
        <v>30</v>
      </c>
      <c r="D10" s="3" t="s">
        <v>7</v>
      </c>
      <c r="E10" s="8">
        <v>37.9041</v>
      </c>
      <c r="F10" t="s">
        <v>51</v>
      </c>
    </row>
    <row r="11" spans="2:13" ht="44.4" customHeight="1" x14ac:dyDescent="0.3">
      <c r="F11" s="22" t="s">
        <v>52</v>
      </c>
      <c r="G11" s="22"/>
      <c r="H11" s="22"/>
      <c r="I11" s="22"/>
      <c r="J11" s="22"/>
      <c r="K11" s="22"/>
      <c r="L11" s="22"/>
      <c r="M11" s="22"/>
    </row>
    <row r="13" spans="2:13" x14ac:dyDescent="0.3">
      <c r="F13" s="14"/>
    </row>
    <row r="15" spans="2:13" x14ac:dyDescent="0.3">
      <c r="B15" s="20" t="s">
        <v>10</v>
      </c>
      <c r="C15" s="20"/>
      <c r="D15" s="20"/>
      <c r="E15" s="20"/>
      <c r="F15" s="20"/>
      <c r="G15" s="20"/>
      <c r="H15" s="20"/>
      <c r="I15" s="20"/>
    </row>
    <row r="16" spans="2:13" x14ac:dyDescent="0.3">
      <c r="L16" t="s">
        <v>16</v>
      </c>
    </row>
    <row r="17" spans="2:9" x14ac:dyDescent="0.3">
      <c r="B17" s="12" t="s">
        <v>48</v>
      </c>
      <c r="C17" s="12"/>
    </row>
    <row r="18" spans="2:9" x14ac:dyDescent="0.3">
      <c r="B18" s="12" t="s">
        <v>34</v>
      </c>
      <c r="C18" s="12"/>
    </row>
    <row r="19" spans="2:9" ht="33.6" customHeight="1" x14ac:dyDescent="0.3">
      <c r="B19" s="22" t="s">
        <v>41</v>
      </c>
      <c r="C19" s="22"/>
      <c r="D19" s="22"/>
      <c r="E19" s="22"/>
      <c r="F19" s="22"/>
      <c r="G19" s="22"/>
      <c r="H19" s="22"/>
      <c r="I19" s="22"/>
    </row>
    <row r="20" spans="2:9" ht="30.6" customHeight="1" x14ac:dyDescent="0.3">
      <c r="B20" s="22" t="s">
        <v>40</v>
      </c>
      <c r="C20" s="22"/>
      <c r="D20" s="22"/>
      <c r="E20" s="22"/>
      <c r="F20" s="22"/>
      <c r="G20" s="22"/>
      <c r="H20" s="22"/>
      <c r="I20" s="22"/>
    </row>
    <row r="21" spans="2:9" x14ac:dyDescent="0.3">
      <c r="B21" s="12" t="s">
        <v>36</v>
      </c>
      <c r="C21" s="12"/>
    </row>
    <row r="22" spans="2:9" ht="43.8" customHeight="1" x14ac:dyDescent="0.3">
      <c r="B22" s="22" t="s">
        <v>37</v>
      </c>
      <c r="C22" s="22"/>
      <c r="D22" s="22"/>
      <c r="E22" s="22"/>
      <c r="F22" s="22"/>
      <c r="G22" s="22"/>
      <c r="H22" s="22"/>
      <c r="I22" s="22"/>
    </row>
    <row r="23" spans="2:9" ht="43.8" customHeight="1" x14ac:dyDescent="0.3">
      <c r="B23" s="22" t="s">
        <v>38</v>
      </c>
      <c r="C23" s="22"/>
      <c r="D23" s="22"/>
      <c r="E23" s="22"/>
      <c r="F23" s="22"/>
      <c r="G23" s="22"/>
      <c r="H23" s="22"/>
      <c r="I23" s="22"/>
    </row>
    <row r="24" spans="2:9" x14ac:dyDescent="0.3">
      <c r="C24" s="14"/>
    </row>
    <row r="25" spans="2:9" ht="33.6" customHeight="1" x14ac:dyDescent="0.3">
      <c r="B25" s="22" t="s">
        <v>39</v>
      </c>
      <c r="C25" s="22"/>
      <c r="D25" s="22"/>
      <c r="E25" s="22"/>
      <c r="F25" s="22"/>
      <c r="G25" s="22"/>
      <c r="H25" s="22"/>
      <c r="I25" s="22"/>
    </row>
    <row r="29" spans="2:9" x14ac:dyDescent="0.3">
      <c r="B29" s="20" t="s">
        <v>11</v>
      </c>
      <c r="C29" s="20"/>
      <c r="D29" s="20"/>
      <c r="E29" s="20"/>
      <c r="F29" s="20"/>
      <c r="G29" s="20"/>
      <c r="H29" s="20"/>
      <c r="I29" s="20"/>
    </row>
    <row r="31" spans="2:9" x14ac:dyDescent="0.3">
      <c r="B31" s="14" t="s">
        <v>47</v>
      </c>
      <c r="C31" s="14"/>
      <c r="D31" s="12"/>
    </row>
    <row r="32" spans="2:9" ht="46.8" customHeight="1" x14ac:dyDescent="0.3">
      <c r="B32" s="22" t="s">
        <v>43</v>
      </c>
      <c r="C32" s="22"/>
      <c r="D32" s="22"/>
      <c r="E32" s="22"/>
      <c r="F32" s="22"/>
      <c r="G32" s="22"/>
      <c r="H32" s="22"/>
      <c r="I32" s="22"/>
    </row>
    <row r="33" spans="2:9" x14ac:dyDescent="0.3">
      <c r="B33" s="14" t="s">
        <v>42</v>
      </c>
      <c r="C33" s="14"/>
      <c r="D33" s="12"/>
    </row>
    <row r="34" spans="2:9" x14ac:dyDescent="0.3">
      <c r="B34" s="19" t="s">
        <v>44</v>
      </c>
      <c r="C34" s="19"/>
      <c r="D34" s="19"/>
      <c r="E34" s="19"/>
      <c r="F34" s="19"/>
      <c r="G34" s="19"/>
      <c r="H34" s="19"/>
      <c r="I34" s="19"/>
    </row>
    <row r="39" spans="2:9" x14ac:dyDescent="0.3">
      <c r="B39" s="20" t="s">
        <v>24</v>
      </c>
      <c r="C39" s="20"/>
      <c r="D39" s="20"/>
      <c r="E39" s="20"/>
      <c r="F39" s="20"/>
      <c r="G39" s="20"/>
      <c r="H39" s="20"/>
      <c r="I39" s="20"/>
    </row>
    <row r="41" spans="2:9" ht="31.8" customHeight="1" x14ac:dyDescent="0.3">
      <c r="B41" s="22" t="s">
        <v>25</v>
      </c>
      <c r="C41" s="22"/>
      <c r="D41" s="22"/>
      <c r="E41" s="22"/>
      <c r="F41" s="22"/>
      <c r="G41" s="22"/>
      <c r="H41" s="22"/>
      <c r="I41" s="22"/>
    </row>
    <row r="43" spans="2:9" x14ac:dyDescent="0.3">
      <c r="B43" s="19" t="s">
        <v>46</v>
      </c>
      <c r="C43" s="19"/>
      <c r="D43" s="19"/>
      <c r="E43" s="19"/>
      <c r="F43" s="19"/>
      <c r="G43" s="19"/>
      <c r="H43" s="19"/>
      <c r="I43" s="19"/>
    </row>
    <row r="44" spans="2:9" ht="28.2" customHeight="1" x14ac:dyDescent="0.3">
      <c r="B44" s="22" t="s">
        <v>45</v>
      </c>
      <c r="C44" s="22"/>
      <c r="D44" s="22"/>
      <c r="E44" s="22"/>
      <c r="F44" s="22"/>
      <c r="G44" s="22"/>
      <c r="H44" s="22"/>
      <c r="I44" s="22"/>
    </row>
    <row r="45" spans="2:9" x14ac:dyDescent="0.3">
      <c r="B45" s="19" t="s">
        <v>35</v>
      </c>
      <c r="C45" s="19"/>
      <c r="D45" s="19"/>
      <c r="E45" s="19"/>
      <c r="F45" s="19"/>
      <c r="G45" s="19"/>
      <c r="H45" s="19"/>
      <c r="I45" s="19"/>
    </row>
    <row r="50" spans="2:9" x14ac:dyDescent="0.3">
      <c r="B50" s="20" t="s">
        <v>12</v>
      </c>
      <c r="C50" s="20"/>
      <c r="D50" s="20"/>
      <c r="E50" s="20"/>
      <c r="F50" s="20"/>
      <c r="G50" s="20"/>
      <c r="H50" s="20"/>
      <c r="I50" s="20"/>
    </row>
    <row r="52" spans="2:9" ht="36.6" customHeight="1" x14ac:dyDescent="0.3">
      <c r="B52" s="22" t="s">
        <v>26</v>
      </c>
      <c r="C52" s="22"/>
      <c r="D52" s="22"/>
      <c r="E52" s="22"/>
      <c r="F52" s="22"/>
      <c r="G52" s="22"/>
      <c r="H52" s="22"/>
      <c r="I52" s="22"/>
    </row>
    <row r="53" spans="2:9" ht="34.200000000000003" customHeight="1" x14ac:dyDescent="0.3">
      <c r="B53" s="22" t="s">
        <v>31</v>
      </c>
      <c r="C53" s="22"/>
      <c r="D53" s="22"/>
      <c r="E53" s="22"/>
      <c r="F53" s="22"/>
      <c r="G53" s="22"/>
      <c r="H53" s="22"/>
      <c r="I53" s="22"/>
    </row>
    <row r="54" spans="2:9" x14ac:dyDescent="0.3">
      <c r="B54" s="10"/>
      <c r="C54" s="10"/>
      <c r="D54" s="10"/>
      <c r="E54" s="10"/>
      <c r="F54" s="10"/>
      <c r="G54" s="10"/>
      <c r="H54" s="10"/>
      <c r="I54" s="10"/>
    </row>
    <row r="55" spans="2:9" x14ac:dyDescent="0.3">
      <c r="C55" s="13" t="s">
        <v>32</v>
      </c>
      <c r="D55" s="13" t="s">
        <v>33</v>
      </c>
      <c r="E55" s="13">
        <f>1/(0.001+((1-0.001)/2))</f>
        <v>1.9980019980019983</v>
      </c>
      <c r="G55" s="11"/>
    </row>
    <row r="56" spans="2:9" x14ac:dyDescent="0.3">
      <c r="C56" s="13"/>
      <c r="D56" s="13"/>
      <c r="E56" s="13"/>
    </row>
    <row r="57" spans="2:9" x14ac:dyDescent="0.3">
      <c r="C57" s="13" t="s">
        <v>29</v>
      </c>
      <c r="D57" s="13">
        <f>1/1000</f>
        <v>1E-3</v>
      </c>
      <c r="E57" s="13"/>
    </row>
    <row r="62" spans="2:9" ht="33.6" customHeight="1" x14ac:dyDescent="0.3">
      <c r="B62" s="23" t="s">
        <v>13</v>
      </c>
      <c r="C62" s="23"/>
      <c r="D62" s="23"/>
      <c r="E62" s="23"/>
      <c r="F62" s="23"/>
      <c r="G62" s="23"/>
      <c r="H62" s="23"/>
      <c r="I62" s="23"/>
    </row>
    <row r="65" spans="2:10" x14ac:dyDescent="0.3">
      <c r="D65" s="13" t="s">
        <v>32</v>
      </c>
      <c r="E65" s="13" t="s">
        <v>33</v>
      </c>
      <c r="F65" s="13">
        <f>1/(0.2+((1-0.2)/2))</f>
        <v>1.6666666666666665</v>
      </c>
    </row>
    <row r="66" spans="2:10" x14ac:dyDescent="0.3">
      <c r="D66" s="13" t="s">
        <v>29</v>
      </c>
      <c r="E66" s="13">
        <f>1/5</f>
        <v>0.2</v>
      </c>
      <c r="F66" s="13"/>
    </row>
    <row r="70" spans="2:10" ht="26.4" customHeight="1" x14ac:dyDescent="0.3">
      <c r="B70" s="23" t="s">
        <v>14</v>
      </c>
      <c r="C70" s="23"/>
      <c r="D70" s="23"/>
      <c r="E70" s="23"/>
      <c r="F70" s="23"/>
      <c r="G70" s="23"/>
      <c r="H70" s="23"/>
      <c r="I70" s="23"/>
      <c r="J70" s="23"/>
    </row>
    <row r="73" spans="2:10" x14ac:dyDescent="0.3">
      <c r="D73" s="13" t="s">
        <v>32</v>
      </c>
      <c r="E73" s="13" t="s">
        <v>33</v>
      </c>
      <c r="F73" s="13">
        <f>1/(0.0002+((1-0.0002)/2))</f>
        <v>1.9996000799840032</v>
      </c>
    </row>
    <row r="74" spans="2:10" x14ac:dyDescent="0.3">
      <c r="D74" s="13" t="s">
        <v>29</v>
      </c>
      <c r="E74" s="13">
        <f>1/5000</f>
        <v>2.0000000000000001E-4</v>
      </c>
      <c r="F74" s="13"/>
    </row>
  </sheetData>
  <mergeCells count="22">
    <mergeCell ref="F11:M11"/>
    <mergeCell ref="B70:J70"/>
    <mergeCell ref="B4:I4"/>
    <mergeCell ref="F6:H6"/>
    <mergeCell ref="B15:I15"/>
    <mergeCell ref="B29:I29"/>
    <mergeCell ref="B19:I19"/>
    <mergeCell ref="B23:I23"/>
    <mergeCell ref="B25:I25"/>
    <mergeCell ref="B22:I22"/>
    <mergeCell ref="B20:I20"/>
    <mergeCell ref="B32:I32"/>
    <mergeCell ref="B34:I34"/>
    <mergeCell ref="B41:I41"/>
    <mergeCell ref="B44:I44"/>
    <mergeCell ref="B39:I39"/>
    <mergeCell ref="B52:I52"/>
    <mergeCell ref="B50:I50"/>
    <mergeCell ref="B53:I53"/>
    <mergeCell ref="B62:I62"/>
    <mergeCell ref="B45:I45"/>
    <mergeCell ref="B43:I43"/>
  </mergeCells>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Graficas by cores</vt:lpstr>
      <vt:lpstr>Graficas by process</vt:lpstr>
      <vt:lpstr>Preguntas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Mundo</dc:creator>
  <cp:lastModifiedBy>Adriana Mundo</cp:lastModifiedBy>
  <dcterms:created xsi:type="dcterms:W3CDTF">2022-04-25T01:46:31Z</dcterms:created>
  <dcterms:modified xsi:type="dcterms:W3CDTF">2022-04-28T03:45:56Z</dcterms:modified>
</cp:coreProperties>
</file>