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8395" windowHeight="12780" activeTab="1"/>
  </bookViews>
  <sheets>
    <sheet name="Exercici 1" sheetId="1" r:id="rId1"/>
    <sheet name="Exercici 2" sheetId="2" r:id="rId2"/>
    <sheet name="Exercici 3" sheetId="3" r:id="rId3"/>
    <sheet name="Exercici 4" sheetId="4" r:id="rId4"/>
  </sheets>
  <calcPr calcId="145621"/>
</workbook>
</file>

<file path=xl/calcChain.xml><?xml version="1.0" encoding="utf-8"?>
<calcChain xmlns="http://schemas.openxmlformats.org/spreadsheetml/2006/main">
  <c r="C6" i="3" l="1"/>
  <c r="D3" i="3"/>
  <c r="D5" i="3"/>
  <c r="C4" i="3"/>
  <c r="C7" i="3" s="1"/>
  <c r="B4" i="3"/>
  <c r="B6" i="3" s="1"/>
  <c r="D2" i="3"/>
  <c r="D5" i="2"/>
  <c r="E5" i="2" s="1"/>
  <c r="E4" i="2"/>
  <c r="D4" i="2"/>
  <c r="F4" i="2" s="1"/>
  <c r="D3" i="2"/>
  <c r="E3" i="2" s="1"/>
  <c r="E2" i="2"/>
  <c r="D2" i="2"/>
  <c r="F2" i="2" s="1"/>
  <c r="F3" i="1"/>
  <c r="G3" i="1" s="1"/>
  <c r="F4" i="1"/>
  <c r="G4" i="1" s="1"/>
  <c r="F5" i="1"/>
  <c r="G5" i="1" s="1"/>
  <c r="F2" i="1"/>
  <c r="G2" i="1" s="1"/>
  <c r="C6" i="1"/>
  <c r="C7" i="1" s="1"/>
  <c r="D6" i="1"/>
  <c r="D7" i="1" s="1"/>
  <c r="E6" i="1"/>
  <c r="E7" i="1" s="1"/>
  <c r="B6" i="1"/>
  <c r="B7" i="1" s="1"/>
  <c r="B7" i="3" l="1"/>
  <c r="D7" i="3" s="1"/>
  <c r="D6" i="3"/>
  <c r="D4" i="3"/>
  <c r="F3" i="2"/>
  <c r="F5" i="2"/>
</calcChain>
</file>

<file path=xl/sharedStrings.xml><?xml version="1.0" encoding="utf-8"?>
<sst xmlns="http://schemas.openxmlformats.org/spreadsheetml/2006/main" count="45" uniqueCount="45">
  <si>
    <t>Venedor</t>
  </si>
  <si>
    <t>Trimestre 1</t>
  </si>
  <si>
    <t>Trimestre 2</t>
  </si>
  <si>
    <t>Trimestre 3</t>
  </si>
  <si>
    <t>Trimestre 4</t>
  </si>
  <si>
    <t>Paco López</t>
  </si>
  <si>
    <t>Vicente Sancho</t>
  </si>
  <si>
    <t>Elena Vives</t>
  </si>
  <si>
    <t>Javier Ruiz</t>
  </si>
  <si>
    <t>Vendes per trimestre</t>
  </si>
  <si>
    <t xml:space="preserve">Vendes totals per venedor </t>
  </si>
  <si>
    <t>Mitjana mensual de vendes per venedor</t>
  </si>
  <si>
    <t>Mitjana de vendes per trimestre</t>
  </si>
  <si>
    <t>PREU</t>
  </si>
  <si>
    <t>QUANTITAT</t>
  </si>
  <si>
    <t>BRUT</t>
  </si>
  <si>
    <t>IVA</t>
  </si>
  <si>
    <t>TOTAL</t>
  </si>
  <si>
    <t>TECLAT LIGHTBOARD XL II, Negre</t>
  </si>
  <si>
    <t>DESKJET D1560</t>
  </si>
  <si>
    <t>PHOTOSMART D5460</t>
  </si>
  <si>
    <t>CABLE HDMI 5 Metres</t>
  </si>
  <si>
    <t>NOTA: Considerar un IVA del</t>
  </si>
  <si>
    <t>Resultats per productes</t>
  </si>
  <si>
    <t>Producte A</t>
  </si>
  <si>
    <t>Producte B</t>
  </si>
  <si>
    <t>Total</t>
  </si>
  <si>
    <t>1. Vendes</t>
  </si>
  <si>
    <t>2. Devolucions</t>
  </si>
  <si>
    <t>3. VENDES NETES (1-2)</t>
  </si>
  <si>
    <t>4. Costos producció</t>
  </si>
  <si>
    <t>5. Comissiones venda</t>
  </si>
  <si>
    <t>Comissions dels venedors</t>
  </si>
  <si>
    <t>Any</t>
  </si>
  <si>
    <t>Amortizació</t>
  </si>
  <si>
    <t>Quota total</t>
  </si>
  <si>
    <t>Total amortitzat</t>
  </si>
  <si>
    <t>Deute pendent</t>
  </si>
  <si>
    <t xml:space="preserve">CAPITAL </t>
  </si>
  <si>
    <t xml:space="preserve">TERMINI </t>
  </si>
  <si>
    <t xml:space="preserve"> anys</t>
  </si>
  <si>
    <t xml:space="preserve">INTERÈS </t>
  </si>
  <si>
    <t>ARTICLE</t>
  </si>
  <si>
    <t>6. MARGE BRUT (3-4-5)</t>
  </si>
  <si>
    <t>Interessos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</si>
</sst>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6" formatCode="#,##0\ &quot;€&quot;;[Red]\-#,##0\ &quot;€&quot;"/>
    <numFmt numFmtId="8" formatCode="#,##0.00\ &quot;€&quot;;[Red]\-#,##0.00\ &quot;€&quot;"/>
    <numFmt numFmtId="168" formatCode="#,##0.00\ &quot;€&quot;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.5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theme="1"/>
      <name val="Calibri"/>
      <family val="2"/>
      <scheme val="minor"/>
    </font>
    <font>
      <b/>
      <sz val="9.5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0" xfId="0" applyFont="1" applyFill="1" applyBorder="1" applyAlignment="1">
      <alignment vertical="center" wrapText="1"/>
    </xf>
    <xf numFmtId="168" fontId="0" fillId="0" borderId="0" xfId="0" applyNumberFormat="1"/>
    <xf numFmtId="0" fontId="1" fillId="0" borderId="0" xfId="0" applyFont="1"/>
    <xf numFmtId="168" fontId="2" fillId="2" borderId="0" xfId="0" applyNumberFormat="1" applyFont="1" applyFill="1" applyBorder="1" applyAlignment="1">
      <alignment vertical="center"/>
    </xf>
    <xf numFmtId="168" fontId="0" fillId="9" borderId="0" xfId="0" applyNumberFormat="1" applyFill="1"/>
    <xf numFmtId="168" fontId="0" fillId="3" borderId="0" xfId="0" applyNumberFormat="1" applyFill="1"/>
    <xf numFmtId="0" fontId="0" fillId="7" borderId="0" xfId="0" applyFill="1"/>
    <xf numFmtId="0" fontId="0" fillId="11" borderId="0" xfId="0" applyFill="1"/>
    <xf numFmtId="168" fontId="0" fillId="5" borderId="0" xfId="0" applyNumberFormat="1" applyFill="1"/>
    <xf numFmtId="0" fontId="3" fillId="6" borderId="1" xfId="0" applyFont="1" applyFill="1" applyBorder="1" applyAlignment="1">
      <alignment vertical="center"/>
    </xf>
    <xf numFmtId="0" fontId="5" fillId="7" borderId="1" xfId="0" applyFont="1" applyFill="1" applyBorder="1" applyAlignment="1">
      <alignment vertical="center"/>
    </xf>
    <xf numFmtId="0" fontId="5" fillId="7" borderId="1" xfId="0" applyFont="1" applyFill="1" applyBorder="1" applyAlignment="1">
      <alignment vertical="center" wrapText="1"/>
    </xf>
    <xf numFmtId="0" fontId="1" fillId="7" borderId="1" xfId="0" applyFont="1" applyFill="1" applyBorder="1"/>
    <xf numFmtId="0" fontId="4" fillId="6" borderId="1" xfId="0" applyFont="1" applyFill="1" applyBorder="1"/>
    <xf numFmtId="8" fontId="0" fillId="11" borderId="0" xfId="0" applyNumberFormat="1" applyFill="1"/>
    <xf numFmtId="9" fontId="0" fillId="4" borderId="1" xfId="0" applyNumberFormat="1" applyFill="1" applyBorder="1"/>
    <xf numFmtId="0" fontId="0" fillId="0" borderId="1" xfId="0" applyBorder="1"/>
    <xf numFmtId="3" fontId="0" fillId="7" borderId="0" xfId="0" applyNumberFormat="1" applyFill="1"/>
    <xf numFmtId="9" fontId="0" fillId="11" borderId="1" xfId="0" applyNumberFormat="1" applyFill="1" applyBorder="1"/>
    <xf numFmtId="0" fontId="0" fillId="10" borderId="0" xfId="0" applyFill="1"/>
    <xf numFmtId="8" fontId="0" fillId="10" borderId="0" xfId="0" applyNumberFormat="1" applyFill="1"/>
    <xf numFmtId="6" fontId="0" fillId="4" borderId="3" xfId="0" applyNumberFormat="1" applyFill="1" applyBorder="1"/>
    <xf numFmtId="0" fontId="0" fillId="4" borderId="4" xfId="0" applyFill="1" applyBorder="1"/>
    <xf numFmtId="10" fontId="0" fillId="4" borderId="5" xfId="0" applyNumberFormat="1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1" fillId="2" borderId="1" xfId="0" applyFont="1" applyFill="1" applyBorder="1"/>
    <xf numFmtId="0" fontId="1" fillId="10" borderId="1" xfId="0" applyFont="1" applyFill="1" applyBorder="1"/>
    <xf numFmtId="9" fontId="1" fillId="8" borderId="1" xfId="0" applyNumberFormat="1" applyFont="1" applyFill="1" applyBorder="1"/>
    <xf numFmtId="0" fontId="1" fillId="12" borderId="1" xfId="0" applyFont="1" applyFill="1" applyBorder="1"/>
    <xf numFmtId="0" fontId="1" fillId="9" borderId="2" xfId="0" applyFont="1" applyFill="1" applyBorder="1"/>
    <xf numFmtId="0" fontId="1" fillId="9" borderId="1" xfId="0" applyFont="1" applyFill="1" applyBorder="1"/>
    <xf numFmtId="0" fontId="1" fillId="6" borderId="1" xfId="0" applyFont="1" applyFill="1" applyBorder="1"/>
    <xf numFmtId="0" fontId="1" fillId="11" borderId="1" xfId="0" applyFont="1" applyFill="1" applyBorder="1"/>
    <xf numFmtId="0" fontId="1" fillId="3" borderId="2" xfId="0" applyFont="1" applyFill="1" applyBorder="1"/>
    <xf numFmtId="0" fontId="1" fillId="3" borderId="1" xfId="0" applyFont="1" applyFill="1" applyBorder="1"/>
    <xf numFmtId="0" fontId="1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'Exercici 3'!$A$4</c:f>
              <c:strCache>
                <c:ptCount val="1"/>
                <c:pt idx="0">
                  <c:v>3. VENDES NETES (1-2)</c:v>
                </c:pt>
              </c:strCache>
            </c:strRef>
          </c:tx>
          <c:invertIfNegative val="0"/>
          <c:cat>
            <c:strRef>
              <c:f>'Exercici 3'!$B$1:$D$1</c:f>
              <c:strCache>
                <c:ptCount val="3"/>
                <c:pt idx="0">
                  <c:v>Producte A</c:v>
                </c:pt>
                <c:pt idx="1">
                  <c:v>Producte B</c:v>
                </c:pt>
                <c:pt idx="2">
                  <c:v>Total</c:v>
                </c:pt>
              </c:strCache>
            </c:strRef>
          </c:cat>
          <c:val>
            <c:numRef>
              <c:f>'Exercici 3'!$B$4:$D$4</c:f>
              <c:numCache>
                <c:formatCode>#,##0</c:formatCode>
                <c:ptCount val="3"/>
                <c:pt idx="0">
                  <c:v>34500</c:v>
                </c:pt>
                <c:pt idx="1">
                  <c:v>17000</c:v>
                </c:pt>
                <c:pt idx="2">
                  <c:v>51500</c:v>
                </c:pt>
              </c:numCache>
            </c:numRef>
          </c:val>
        </c:ser>
        <c:ser>
          <c:idx val="1"/>
          <c:order val="1"/>
          <c:tx>
            <c:strRef>
              <c:f>'Exercici 3'!$A$7</c:f>
              <c:strCache>
                <c:ptCount val="1"/>
                <c:pt idx="0">
                  <c:v>6. MARGE BRUT (3-4-5)</c:v>
                </c:pt>
              </c:strCache>
            </c:strRef>
          </c:tx>
          <c:invertIfNegative val="0"/>
          <c:cat>
            <c:strRef>
              <c:f>'Exercici 3'!$B$1:$D$1</c:f>
              <c:strCache>
                <c:ptCount val="3"/>
                <c:pt idx="0">
                  <c:v>Producte A</c:v>
                </c:pt>
                <c:pt idx="1">
                  <c:v>Producte B</c:v>
                </c:pt>
                <c:pt idx="2">
                  <c:v>Total</c:v>
                </c:pt>
              </c:strCache>
            </c:strRef>
          </c:cat>
          <c:val>
            <c:numRef>
              <c:f>'Exercici 3'!$B$7:$D$7</c:f>
              <c:numCache>
                <c:formatCode>#,##0</c:formatCode>
                <c:ptCount val="3"/>
                <c:pt idx="0">
                  <c:v>20775</c:v>
                </c:pt>
                <c:pt idx="1">
                  <c:v>8150</c:v>
                </c:pt>
                <c:pt idx="2">
                  <c:v>28925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0302848"/>
        <c:axId val="217329664"/>
      </c:barChart>
      <c:catAx>
        <c:axId val="210302848"/>
        <c:scaling>
          <c:orientation val="minMax"/>
        </c:scaling>
        <c:delete val="0"/>
        <c:axPos val="b"/>
        <c:majorTickMark val="out"/>
        <c:minorTickMark val="none"/>
        <c:tickLblPos val="nextTo"/>
        <c:crossAx val="217329664"/>
        <c:crosses val="autoZero"/>
        <c:auto val="1"/>
        <c:lblAlgn val="ctr"/>
        <c:lblOffset val="100"/>
        <c:noMultiLvlLbl val="0"/>
      </c:catAx>
      <c:valAx>
        <c:axId val="217329664"/>
        <c:scaling>
          <c:orientation val="minMax"/>
        </c:scaling>
        <c:delete val="0"/>
        <c:axPos val="l"/>
        <c:majorGridlines/>
        <c:numFmt formatCode="#,##0" sourceLinked="1"/>
        <c:majorTickMark val="out"/>
        <c:minorTickMark val="none"/>
        <c:tickLblPos val="nextTo"/>
        <c:crossAx val="21030284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219075</xdr:colOff>
      <xdr:row>10</xdr:row>
      <xdr:rowOff>28575</xdr:rowOff>
    </xdr:from>
    <xdr:to>
      <xdr:col>7</xdr:col>
      <xdr:colOff>219075</xdr:colOff>
      <xdr:row>24</xdr:row>
      <xdr:rowOff>104775</xdr:rowOff>
    </xdr:to>
    <xdr:graphicFrame macro="">
      <xdr:nvGraphicFramePr>
        <xdr:cNvPr id="8" name="7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opLeftCell="B1" workbookViewId="0">
      <selection activeCell="F17" sqref="F17"/>
    </sheetView>
  </sheetViews>
  <sheetFormatPr baseColWidth="10" defaultRowHeight="15" x14ac:dyDescent="0.25"/>
  <cols>
    <col min="1" max="1" width="29.140625" customWidth="1"/>
    <col min="2" max="2" width="14.28515625" customWidth="1"/>
    <col min="3" max="3" width="14.85546875" customWidth="1"/>
    <col min="4" max="4" width="12.85546875" customWidth="1"/>
    <col min="5" max="5" width="13.28515625" customWidth="1"/>
    <col min="6" max="6" width="24.28515625" customWidth="1"/>
    <col min="7" max="7" width="32.5703125" customWidth="1"/>
  </cols>
  <sheetData>
    <row r="1" spans="1:7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4" t="s">
        <v>10</v>
      </c>
      <c r="G1" s="14" t="s">
        <v>11</v>
      </c>
    </row>
    <row r="2" spans="1:7" x14ac:dyDescent="0.25">
      <c r="A2" s="11" t="s">
        <v>5</v>
      </c>
      <c r="B2" s="4">
        <v>15000</v>
      </c>
      <c r="C2" s="4">
        <v>20000</v>
      </c>
      <c r="D2" s="4">
        <v>18500</v>
      </c>
      <c r="E2" s="4">
        <v>21000</v>
      </c>
      <c r="F2" s="5">
        <f>SUM(B2:E2)</f>
        <v>74500</v>
      </c>
      <c r="G2" s="8">
        <f>F2/4</f>
        <v>18625</v>
      </c>
    </row>
    <row r="3" spans="1:7" ht="16.5" customHeight="1" x14ac:dyDescent="0.25">
      <c r="A3" s="11" t="s">
        <v>6</v>
      </c>
      <c r="B3" s="4">
        <v>12000</v>
      </c>
      <c r="C3" s="4">
        <v>13400</v>
      </c>
      <c r="D3" s="4">
        <v>17500</v>
      </c>
      <c r="E3" s="4">
        <v>18000</v>
      </c>
      <c r="F3" s="5">
        <f t="shared" ref="F3:F5" si="0">SUM(B3:E3)</f>
        <v>60900</v>
      </c>
      <c r="G3" s="8">
        <f t="shared" ref="G3:G5" si="1">F3/4</f>
        <v>15225</v>
      </c>
    </row>
    <row r="4" spans="1:7" x14ac:dyDescent="0.25">
      <c r="A4" s="11" t="s">
        <v>7</v>
      </c>
      <c r="B4" s="4">
        <v>14600</v>
      </c>
      <c r="C4" s="4">
        <v>17000</v>
      </c>
      <c r="D4" s="4">
        <v>19000</v>
      </c>
      <c r="E4" s="4">
        <v>20000</v>
      </c>
      <c r="F4" s="5">
        <f t="shared" si="0"/>
        <v>70600</v>
      </c>
      <c r="G4" s="8">
        <f t="shared" si="1"/>
        <v>17650</v>
      </c>
    </row>
    <row r="5" spans="1:7" x14ac:dyDescent="0.25">
      <c r="A5" s="11" t="s">
        <v>8</v>
      </c>
      <c r="B5" s="4">
        <v>11000</v>
      </c>
      <c r="C5" s="4">
        <v>16000</v>
      </c>
      <c r="D5" s="4">
        <v>16400</v>
      </c>
      <c r="E5" s="4">
        <v>17000</v>
      </c>
      <c r="F5" s="5">
        <f t="shared" si="0"/>
        <v>60400</v>
      </c>
      <c r="G5" s="8">
        <f t="shared" si="1"/>
        <v>15100</v>
      </c>
    </row>
    <row r="6" spans="1:7" x14ac:dyDescent="0.25">
      <c r="A6" s="12" t="s">
        <v>9</v>
      </c>
      <c r="B6" s="6">
        <f>B2+B3+B4+B5</f>
        <v>52600</v>
      </c>
      <c r="C6" s="6">
        <f t="shared" ref="C6:E6" si="2">C2+C3+C4+C5</f>
        <v>66400</v>
      </c>
      <c r="D6" s="6">
        <f t="shared" si="2"/>
        <v>71400</v>
      </c>
      <c r="E6" s="6">
        <f t="shared" si="2"/>
        <v>76000</v>
      </c>
      <c r="F6" s="2"/>
    </row>
    <row r="7" spans="1:7" x14ac:dyDescent="0.25">
      <c r="A7" s="13" t="s">
        <v>12</v>
      </c>
      <c r="B7" s="9">
        <f>B6/4</f>
        <v>13150</v>
      </c>
      <c r="C7" s="9">
        <f t="shared" ref="C7:E7" si="3">C6/4</f>
        <v>16600</v>
      </c>
      <c r="D7" s="9">
        <f t="shared" si="3"/>
        <v>17850</v>
      </c>
      <c r="E7" s="9">
        <f t="shared" si="3"/>
        <v>19000</v>
      </c>
      <c r="F7" s="2"/>
    </row>
    <row r="11" spans="1:7" x14ac:dyDescent="0.25">
      <c r="A11" s="1"/>
    </row>
    <row r="30" ht="16.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E8" sqref="E8"/>
    </sheetView>
  </sheetViews>
  <sheetFormatPr baseColWidth="10" defaultRowHeight="15" x14ac:dyDescent="0.25"/>
  <cols>
    <col min="1" max="1" width="31.5703125" customWidth="1"/>
  </cols>
  <sheetData>
    <row r="1" spans="1:6" x14ac:dyDescent="0.25">
      <c r="A1" s="31" t="s">
        <v>42</v>
      </c>
      <c r="B1" s="31" t="s">
        <v>13</v>
      </c>
      <c r="C1" s="31" t="s">
        <v>14</v>
      </c>
      <c r="D1" s="31" t="s">
        <v>15</v>
      </c>
      <c r="E1" s="31" t="s">
        <v>16</v>
      </c>
      <c r="F1" s="31" t="s">
        <v>17</v>
      </c>
    </row>
    <row r="2" spans="1:6" x14ac:dyDescent="0.25">
      <c r="A2" s="32" t="s">
        <v>18</v>
      </c>
      <c r="B2" s="15">
        <v>23.08</v>
      </c>
      <c r="C2" s="8">
        <v>5</v>
      </c>
      <c r="D2" s="15">
        <f>B2*C2</f>
        <v>115.39999999999999</v>
      </c>
      <c r="E2" s="15">
        <f>$B$7*D2</f>
        <v>24.233999999999998</v>
      </c>
      <c r="F2" s="15">
        <f>D2+E2</f>
        <v>139.63399999999999</v>
      </c>
    </row>
    <row r="3" spans="1:6" x14ac:dyDescent="0.25">
      <c r="A3" s="33" t="s">
        <v>19</v>
      </c>
      <c r="B3" s="15">
        <v>39.28</v>
      </c>
      <c r="C3" s="8">
        <v>4</v>
      </c>
      <c r="D3" s="15">
        <f>B3*C3</f>
        <v>157.12</v>
      </c>
      <c r="E3" s="15">
        <f>$B$7*D3</f>
        <v>32.995199999999997</v>
      </c>
      <c r="F3" s="15">
        <f>D3+E3</f>
        <v>190.11520000000002</v>
      </c>
    </row>
    <row r="4" spans="1:6" x14ac:dyDescent="0.25">
      <c r="A4" s="33" t="s">
        <v>20</v>
      </c>
      <c r="B4" s="15">
        <v>93.93</v>
      </c>
      <c r="C4" s="8">
        <v>1</v>
      </c>
      <c r="D4" s="15">
        <f>B4*C4</f>
        <v>93.93</v>
      </c>
      <c r="E4" s="15">
        <f>$B$7*D4</f>
        <v>19.725300000000001</v>
      </c>
      <c r="F4" s="15">
        <f>D4+E4</f>
        <v>113.65530000000001</v>
      </c>
    </row>
    <row r="5" spans="1:6" x14ac:dyDescent="0.25">
      <c r="A5" s="33" t="s">
        <v>21</v>
      </c>
      <c r="B5" s="15">
        <v>9.94</v>
      </c>
      <c r="C5" s="8">
        <v>10</v>
      </c>
      <c r="D5" s="15">
        <f>B5*C5</f>
        <v>99.399999999999991</v>
      </c>
      <c r="E5" s="15">
        <f>$B$7*D5</f>
        <v>20.873999999999999</v>
      </c>
      <c r="F5" s="15">
        <f>D5+E5</f>
        <v>120.27399999999999</v>
      </c>
    </row>
    <row r="6" spans="1:6" x14ac:dyDescent="0.25">
      <c r="A6" s="3"/>
    </row>
    <row r="7" spans="1:6" x14ac:dyDescent="0.25">
      <c r="A7" s="34" t="s">
        <v>22</v>
      </c>
      <c r="B7" s="16">
        <v>0.21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C41" sqref="C41"/>
    </sheetView>
  </sheetViews>
  <sheetFormatPr baseColWidth="10" defaultRowHeight="15" x14ac:dyDescent="0.25"/>
  <cols>
    <col min="1" max="1" width="25" customWidth="1"/>
  </cols>
  <sheetData>
    <row r="1" spans="1:4" x14ac:dyDescent="0.25">
      <c r="A1" s="28" t="s">
        <v>23</v>
      </c>
      <c r="B1" s="28" t="s">
        <v>24</v>
      </c>
      <c r="C1" s="28" t="s">
        <v>25</v>
      </c>
      <c r="D1" s="28" t="s">
        <v>26</v>
      </c>
    </row>
    <row r="2" spans="1:4" x14ac:dyDescent="0.25">
      <c r="A2" s="29" t="s">
        <v>27</v>
      </c>
      <c r="B2" s="18">
        <v>38000</v>
      </c>
      <c r="C2" s="18">
        <v>24000</v>
      </c>
      <c r="D2" s="18">
        <f>B2+C2</f>
        <v>62000</v>
      </c>
    </row>
    <row r="3" spans="1:4" x14ac:dyDescent="0.25">
      <c r="A3" s="29" t="s">
        <v>28</v>
      </c>
      <c r="B3" s="18">
        <v>3500</v>
      </c>
      <c r="C3" s="18">
        <v>7000</v>
      </c>
      <c r="D3" s="18">
        <f t="shared" ref="D3:D7" si="0">B3+C3</f>
        <v>10500</v>
      </c>
    </row>
    <row r="4" spans="1:4" x14ac:dyDescent="0.25">
      <c r="A4" s="29" t="s">
        <v>29</v>
      </c>
      <c r="B4" s="18">
        <f>B2-B3</f>
        <v>34500</v>
      </c>
      <c r="C4" s="18">
        <f>C2-C3</f>
        <v>17000</v>
      </c>
      <c r="D4" s="18">
        <f t="shared" si="0"/>
        <v>51500</v>
      </c>
    </row>
    <row r="5" spans="1:4" x14ac:dyDescent="0.25">
      <c r="A5" s="29" t="s">
        <v>30</v>
      </c>
      <c r="B5" s="18">
        <v>12000</v>
      </c>
      <c r="C5" s="18">
        <v>8000</v>
      </c>
      <c r="D5" s="18">
        <f t="shared" si="0"/>
        <v>20000</v>
      </c>
    </row>
    <row r="6" spans="1:4" x14ac:dyDescent="0.25">
      <c r="A6" s="29" t="s">
        <v>31</v>
      </c>
      <c r="B6" s="7">
        <f>B4*$B$9</f>
        <v>1725</v>
      </c>
      <c r="C6" s="7">
        <f>C4*$B$9</f>
        <v>850</v>
      </c>
      <c r="D6" s="18">
        <f t="shared" si="0"/>
        <v>2575</v>
      </c>
    </row>
    <row r="7" spans="1:4" x14ac:dyDescent="0.25">
      <c r="A7" s="29" t="s">
        <v>43</v>
      </c>
      <c r="B7" s="18">
        <f>B4-B5-B6</f>
        <v>20775</v>
      </c>
      <c r="C7" s="18">
        <f>C4-C5-C6</f>
        <v>8150</v>
      </c>
      <c r="D7" s="18">
        <f t="shared" si="0"/>
        <v>28925</v>
      </c>
    </row>
    <row r="9" spans="1:4" x14ac:dyDescent="0.25">
      <c r="A9" s="30" t="s">
        <v>32</v>
      </c>
      <c r="B9" s="19">
        <v>0.05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D11" sqref="D11"/>
    </sheetView>
  </sheetViews>
  <sheetFormatPr baseColWidth="10" defaultRowHeight="15" x14ac:dyDescent="0.25"/>
  <cols>
    <col min="5" max="5" width="15.7109375" customWidth="1"/>
    <col min="6" max="6" width="14.42578125" customWidth="1"/>
  </cols>
  <sheetData>
    <row r="1" spans="1:6" x14ac:dyDescent="0.25">
      <c r="A1" s="35" t="s">
        <v>33</v>
      </c>
      <c r="B1" s="35" t="s">
        <v>44</v>
      </c>
      <c r="C1" s="35" t="s">
        <v>34</v>
      </c>
      <c r="D1" s="35" t="s">
        <v>35</v>
      </c>
      <c r="E1" s="35" t="s">
        <v>36</v>
      </c>
      <c r="F1" s="35" t="s">
        <v>37</v>
      </c>
    </row>
    <row r="2" spans="1:6" x14ac:dyDescent="0.25">
      <c r="A2" s="36">
        <v>1</v>
      </c>
      <c r="B2" s="21"/>
      <c r="C2" s="20"/>
      <c r="D2" s="20"/>
      <c r="E2" s="20"/>
      <c r="F2" s="20"/>
    </row>
    <row r="3" spans="1:6" x14ac:dyDescent="0.25">
      <c r="A3" s="37">
        <v>2</v>
      </c>
      <c r="B3" s="20"/>
      <c r="C3" s="20"/>
      <c r="D3" s="20"/>
      <c r="E3" s="20"/>
      <c r="F3" s="20"/>
    </row>
    <row r="4" spans="1:6" x14ac:dyDescent="0.25">
      <c r="A4" s="37">
        <v>3</v>
      </c>
      <c r="B4" s="20"/>
      <c r="C4" s="20"/>
      <c r="D4" s="20"/>
      <c r="E4" s="20"/>
      <c r="F4" s="20"/>
    </row>
    <row r="5" spans="1:6" x14ac:dyDescent="0.25">
      <c r="A5" s="37">
        <v>4</v>
      </c>
      <c r="B5" s="20"/>
      <c r="C5" s="20"/>
      <c r="D5" s="20"/>
      <c r="E5" s="20"/>
      <c r="F5" s="20"/>
    </row>
    <row r="6" spans="1:6" x14ac:dyDescent="0.25">
      <c r="A6" s="37">
        <v>5</v>
      </c>
      <c r="B6" s="20"/>
      <c r="C6" s="20"/>
      <c r="D6" s="20"/>
      <c r="E6" s="20"/>
      <c r="F6" s="20"/>
    </row>
    <row r="7" spans="1:6" x14ac:dyDescent="0.25">
      <c r="A7" s="37">
        <v>6</v>
      </c>
      <c r="B7" s="20"/>
      <c r="C7" s="20"/>
      <c r="D7" s="20"/>
      <c r="E7" s="20"/>
      <c r="F7" s="20"/>
    </row>
    <row r="8" spans="1:6" x14ac:dyDescent="0.25">
      <c r="A8" s="3"/>
    </row>
    <row r="9" spans="1:6" x14ac:dyDescent="0.25">
      <c r="A9" s="38" t="s">
        <v>38</v>
      </c>
      <c r="B9" s="22">
        <v>150000</v>
      </c>
      <c r="C9" s="23"/>
    </row>
    <row r="10" spans="1:6" x14ac:dyDescent="0.25">
      <c r="A10" s="38" t="s">
        <v>39</v>
      </c>
      <c r="B10" s="26">
        <v>6</v>
      </c>
      <c r="C10" s="27" t="s">
        <v>40</v>
      </c>
    </row>
    <row r="11" spans="1:6" x14ac:dyDescent="0.25">
      <c r="A11" s="38" t="s">
        <v>41</v>
      </c>
      <c r="B11" s="24">
        <v>4.4400000000000002E-2</v>
      </c>
      <c r="C11" s="25"/>
    </row>
    <row r="15" spans="1:6" x14ac:dyDescent="0.25">
      <c r="A15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Exercici 1</vt:lpstr>
      <vt:lpstr>Exercici 2</vt:lpstr>
      <vt:lpstr>Exercici 3</vt:lpstr>
      <vt:lpstr>Exercici 4</vt:lpstr>
    </vt:vector>
  </TitlesOfParts>
  <Company>UPV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DOE</dc:creator>
  <cp:lastModifiedBy>DOE</cp:lastModifiedBy>
  <dcterms:created xsi:type="dcterms:W3CDTF">2016-03-15T07:17:03Z</dcterms:created>
  <dcterms:modified xsi:type="dcterms:W3CDTF">2016-03-15T08:21:04Z</dcterms:modified>
</cp:coreProperties>
</file>