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Facultate\semestrul2\MIN\"/>
    </mc:Choice>
  </mc:AlternateContent>
  <bookViews>
    <workbookView xWindow="0" yWindow="0" windowWidth="19200" windowHeight="81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T23" i="1"/>
  <c r="T22" i="1"/>
  <c r="T15" i="1"/>
  <c r="T21" i="1"/>
  <c r="T14" i="1"/>
  <c r="T13" i="1"/>
  <c r="T7" i="1"/>
  <c r="T6" i="1"/>
  <c r="T5" i="1"/>
  <c r="N150" i="1"/>
  <c r="L150" i="1"/>
  <c r="K150" i="1"/>
  <c r="J150" i="1"/>
  <c r="H150" i="1"/>
  <c r="G150" i="1"/>
  <c r="F150" i="1"/>
  <c r="D150" i="1"/>
  <c r="C150" i="1"/>
  <c r="B150" i="1"/>
  <c r="N149" i="1"/>
  <c r="L149" i="1"/>
  <c r="K149" i="1"/>
  <c r="J149" i="1"/>
  <c r="H149" i="1"/>
  <c r="G149" i="1"/>
  <c r="F149" i="1"/>
  <c r="D149" i="1"/>
  <c r="C149" i="1"/>
  <c r="B149" i="1"/>
  <c r="H112" i="1"/>
  <c r="S29" i="1" l="1"/>
  <c r="N112" i="1"/>
  <c r="R29" i="1"/>
  <c r="N74" i="1"/>
  <c r="Q29" i="1"/>
  <c r="N36" i="1"/>
  <c r="S23" i="1"/>
  <c r="L112" i="1"/>
  <c r="S22" i="1"/>
  <c r="K112" i="1"/>
  <c r="S21" i="1"/>
  <c r="J112" i="1"/>
  <c r="R23" i="1"/>
  <c r="L74" i="1"/>
  <c r="R22" i="1"/>
  <c r="K74" i="1"/>
  <c r="R21" i="1"/>
  <c r="J74" i="1"/>
  <c r="Q23" i="1"/>
  <c r="L36" i="1"/>
  <c r="Q22" i="1"/>
  <c r="K36" i="1"/>
  <c r="Q21" i="1"/>
  <c r="J36" i="1"/>
  <c r="S15" i="1"/>
  <c r="S14" i="1"/>
  <c r="G112" i="1"/>
  <c r="S13" i="1"/>
  <c r="F112" i="1"/>
  <c r="R15" i="1"/>
  <c r="H74" i="1"/>
  <c r="R14" i="1"/>
  <c r="G74" i="1"/>
  <c r="R13" i="1"/>
  <c r="F74" i="1"/>
  <c r="Q15" i="1"/>
  <c r="H36" i="1"/>
  <c r="G36" i="1"/>
  <c r="Q14" i="1"/>
  <c r="Q13" i="1"/>
  <c r="F36" i="1"/>
  <c r="S7" i="1"/>
  <c r="D112" i="1"/>
  <c r="S6" i="1"/>
  <c r="C112" i="1"/>
  <c r="S5" i="1"/>
  <c r="B112" i="1"/>
  <c r="R7" i="1"/>
  <c r="D74" i="1"/>
  <c r="R6" i="1"/>
  <c r="C74" i="1"/>
  <c r="R5" i="1"/>
  <c r="B74" i="1"/>
  <c r="Q7" i="1"/>
  <c r="Q6" i="1"/>
  <c r="Q5" i="1"/>
  <c r="D36" i="1"/>
  <c r="C36" i="1"/>
  <c r="B36" i="1"/>
  <c r="B35" i="1"/>
  <c r="N111" i="1" l="1"/>
  <c r="L111" i="1"/>
  <c r="K111" i="1"/>
  <c r="J111" i="1"/>
  <c r="H111" i="1"/>
  <c r="G111" i="1"/>
  <c r="F111" i="1"/>
  <c r="D111" i="1"/>
  <c r="C111" i="1"/>
  <c r="B111" i="1"/>
  <c r="N73" i="1" l="1"/>
  <c r="L73" i="1"/>
  <c r="K73" i="1"/>
  <c r="J73" i="1"/>
  <c r="H73" i="1"/>
  <c r="G73" i="1"/>
  <c r="F73" i="1"/>
  <c r="D73" i="1"/>
  <c r="C73" i="1"/>
  <c r="B73" i="1"/>
  <c r="N35" i="1" l="1"/>
  <c r="L35" i="1"/>
  <c r="K35" i="1"/>
  <c r="J35" i="1"/>
  <c r="H35" i="1"/>
  <c r="G35" i="1"/>
  <c r="F35" i="1"/>
  <c r="D35" i="1"/>
  <c r="C35" i="1"/>
</calcChain>
</file>

<file path=xl/sharedStrings.xml><?xml version="1.0" encoding="utf-8"?>
<sst xmlns="http://schemas.openxmlformats.org/spreadsheetml/2006/main" count="78" uniqueCount="22">
  <si>
    <t>Rastrigin</t>
  </si>
  <si>
    <t>Griewangk</t>
  </si>
  <si>
    <t>Rosenbrock</t>
  </si>
  <si>
    <t>SHCB</t>
  </si>
  <si>
    <t xml:space="preserve">N = </t>
  </si>
  <si>
    <t>STDEV</t>
  </si>
  <si>
    <t>AVG</t>
  </si>
  <si>
    <t>Generations = 200</t>
  </si>
  <si>
    <t>Iterations = 200</t>
  </si>
  <si>
    <t>HillClimbing</t>
  </si>
  <si>
    <t>Alg. Genetic</t>
  </si>
  <si>
    <t>Hibridizare</t>
  </si>
  <si>
    <t>N = 5</t>
  </si>
  <si>
    <t>N=10</t>
  </si>
  <si>
    <t>N=30</t>
  </si>
  <si>
    <t>Hill Climbing - First Improvement</t>
  </si>
  <si>
    <t>Algoritm Genetic [pop_size=100,crossover_pbb=0.4,mutation_pbb=0.1]</t>
  </si>
  <si>
    <t>Generations = 1000</t>
  </si>
  <si>
    <t>Hibridizare [pop_size=100,crossover_pbb=0.4,mutation_pbb=0.1, hillcimbing_pbb=0.3]</t>
  </si>
  <si>
    <t>Iterations = 1000</t>
  </si>
  <si>
    <t>Particle Swarm Optimization [pop_size=100,min_speed=0.1, max_speed=0.1, maxW=1.0, minW=0.0, w2=2.0, w3=2.0]</t>
  </si>
  <si>
    <t>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</si>
</sst>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1" fillId="2" borderId="9" xfId="0" applyFont="1" applyFill="1" applyBorder="1"/>
    <xf numFmtId="0" fontId="0" fillId="2" borderId="9" xfId="0" applyFill="1" applyBorder="1"/>
    <xf numFmtId="11" fontId="0" fillId="0" borderId="0" xfId="0" applyNumberFormat="1"/>
    <xf numFmtId="0" fontId="2" fillId="0" borderId="0" xfId="0" applyFont="1" applyAlignment="1"/>
    <xf numFmtId="0" fontId="0" fillId="0" borderId="10" xfId="0" applyFont="1" applyBorder="1"/>
    <xf numFmtId="0" fontId="0" fillId="0" borderId="0" xfId="0" applyNumberFormat="1"/>
    <xf numFmtId="11" fontId="1" fillId="2" borderId="9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NumberFormat="1" applyFon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indexed="6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P4:T7" totalsRowShown="0">
  <autoFilter ref="P4:T7"/>
  <tableColumns count="5">
    <tableColumn id="1" name="Rastrigin"/>
    <tableColumn id="2" name="HillClimbing"/>
    <tableColumn id="3" name="Alg. Genetic" dataDxfId="12">
      <calculatedColumnFormula>B73</calculatedColumnFormula>
    </tableColumn>
    <tableColumn id="4" name="Hibridizare" dataDxfId="11">
      <calculatedColumnFormula>L35</calculatedColumnFormula>
    </tableColumn>
    <tableColumn id="5" name="PS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P12:T15" totalsRowShown="0">
  <autoFilter ref="P12:T15"/>
  <tableColumns count="5">
    <tableColumn id="1" name="Griewangk"/>
    <tableColumn id="2" name="HillClimbing" dataDxfId="10">
      <calculatedColumnFormula>F35</calculatedColumnFormula>
    </tableColumn>
    <tableColumn id="3" name="Alg. Genetic" dataDxfId="9">
      <calculatedColumnFormula>F73</calculatedColumnFormula>
    </tableColumn>
    <tableColumn id="4" name="Hibridizare" dataDxfId="8">
      <calculatedColumnFormula>L39</calculatedColumnFormula>
    </tableColumn>
    <tableColumn id="5" name="PSO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P20:T23" totalsRowShown="0">
  <autoFilter ref="P20:T23"/>
  <tableColumns count="5">
    <tableColumn id="1" name="Rosenbrock"/>
    <tableColumn id="2" name="HillClimbing" dataDxfId="7">
      <calculatedColumnFormula>L33</calculatedColumnFormula>
    </tableColumn>
    <tableColumn id="3" name="Alg. Genetic" dataDxfId="6"/>
    <tableColumn id="4" name="Hibridizare" dataDxfId="5"/>
    <tableColumn id="5" name="PSO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P28:T29" totalsRowShown="0">
  <autoFilter ref="P28:T29"/>
  <tableColumns count="5">
    <tableColumn id="1" name="SHCB"/>
    <tableColumn id="2" name="HillClimbing">
      <calculatedColumnFormula>AVERAGE(N5:N34)</calculatedColumnFormula>
    </tableColumn>
    <tableColumn id="3" name="Alg. Genetic" dataDxfId="4">
      <calculatedColumnFormula>AVERAGE(N43:N72)</calculatedColumnFormula>
    </tableColumn>
    <tableColumn id="4" name="Hibridizare" dataDxfId="3">
      <calculatedColumnFormula>AVERAGE(N81:N110)</calculatedColumnFormula>
    </tableColumn>
    <tableColumn id="5" name="PSO" dataDxfId="0">
      <calculatedColumnFormula>AVERAGE(N119:N148)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abSelected="1" topLeftCell="L3" workbookViewId="0">
      <selection activeCell="L112" sqref="L112"/>
    </sheetView>
  </sheetViews>
  <sheetFormatPr defaultRowHeight="14.4" x14ac:dyDescent="0.55000000000000004"/>
  <cols>
    <col min="2" max="2" width="8.83984375" customWidth="1"/>
    <col min="6" max="7" width="11.68359375" bestFit="1" customWidth="1"/>
    <col min="8" max="8" width="12.68359375" customWidth="1"/>
    <col min="16" max="16" width="13.5234375" customWidth="1"/>
    <col min="17" max="17" width="14.62890625" customWidth="1"/>
    <col min="18" max="18" width="14.20703125" customWidth="1"/>
    <col min="19" max="19" width="13.1015625" customWidth="1"/>
    <col min="20" max="20" width="13.62890625" bestFit="1" customWidth="1"/>
  </cols>
  <sheetData>
    <row r="1" spans="1:20" ht="20.399999999999999" x14ac:dyDescent="0.75">
      <c r="A1" t="s">
        <v>8</v>
      </c>
      <c r="E1" s="10" t="s">
        <v>15</v>
      </c>
      <c r="F1" s="10"/>
      <c r="G1" s="10"/>
      <c r="H1" s="10"/>
    </row>
    <row r="3" spans="1:20" x14ac:dyDescent="0.55000000000000004">
      <c r="A3" s="14" t="s">
        <v>0</v>
      </c>
      <c r="B3" s="14"/>
      <c r="C3" s="14"/>
      <c r="D3" s="15"/>
      <c r="E3" s="14" t="s">
        <v>1</v>
      </c>
      <c r="F3" s="14"/>
      <c r="G3" s="14"/>
      <c r="H3" s="15"/>
      <c r="I3" s="14" t="s">
        <v>2</v>
      </c>
      <c r="J3" s="14"/>
      <c r="K3" s="14"/>
      <c r="L3" s="15"/>
      <c r="M3" s="16" t="s">
        <v>3</v>
      </c>
      <c r="N3" s="17"/>
    </row>
    <row r="4" spans="1:20" x14ac:dyDescent="0.55000000000000004">
      <c r="A4" s="1" t="s">
        <v>4</v>
      </c>
      <c r="B4" s="1">
        <v>5</v>
      </c>
      <c r="C4" s="1">
        <v>10</v>
      </c>
      <c r="D4" s="2">
        <v>30</v>
      </c>
      <c r="E4" s="1" t="s">
        <v>4</v>
      </c>
      <c r="F4" s="1">
        <v>5</v>
      </c>
      <c r="G4" s="1">
        <v>10</v>
      </c>
      <c r="H4" s="2">
        <v>30</v>
      </c>
      <c r="I4" s="1" t="s">
        <v>4</v>
      </c>
      <c r="J4" s="1">
        <v>5</v>
      </c>
      <c r="K4" s="1">
        <v>10</v>
      </c>
      <c r="L4" s="2">
        <v>30</v>
      </c>
      <c r="M4" s="1" t="s">
        <v>4</v>
      </c>
      <c r="N4" s="2">
        <v>2</v>
      </c>
      <c r="P4" t="s">
        <v>0</v>
      </c>
      <c r="Q4" t="s">
        <v>9</v>
      </c>
      <c r="R4" t="s">
        <v>10</v>
      </c>
      <c r="S4" t="s">
        <v>11</v>
      </c>
      <c r="T4" t="s">
        <v>21</v>
      </c>
    </row>
    <row r="5" spans="1:20" x14ac:dyDescent="0.55000000000000004">
      <c r="A5" s="3">
        <v>1</v>
      </c>
      <c r="B5">
        <v>16.663625590468001</v>
      </c>
      <c r="C5">
        <v>41.625392539811898</v>
      </c>
      <c r="D5" s="4">
        <v>72.694345070178201</v>
      </c>
      <c r="E5" s="3">
        <v>1</v>
      </c>
      <c r="F5">
        <v>0.31476410614928602</v>
      </c>
      <c r="G5">
        <v>0.73338771056778695</v>
      </c>
      <c r="H5" s="4">
        <v>12.3015506785339</v>
      </c>
      <c r="I5" s="3">
        <v>1</v>
      </c>
      <c r="J5">
        <v>89.721169040121893</v>
      </c>
      <c r="K5">
        <v>9.7693796323807103</v>
      </c>
      <c r="L5" s="4">
        <v>223.878376888921</v>
      </c>
      <c r="M5" s="3">
        <v>1</v>
      </c>
      <c r="N5" s="4">
        <v>-0.97056248757917196</v>
      </c>
      <c r="P5" t="s">
        <v>12</v>
      </c>
      <c r="Q5" s="11">
        <f>AVERAGE(B5:B34)</f>
        <v>12.46627977627489</v>
      </c>
      <c r="R5" s="12">
        <f>AVERAGE(B43:B72)</f>
        <v>6.3035194433569002</v>
      </c>
      <c r="S5">
        <f>AVERAGE(B81:B110)</f>
        <v>0.91056052110121632</v>
      </c>
      <c r="T5" s="11">
        <f>AVERAGE(B119:B148)</f>
        <v>1.7245953631070927</v>
      </c>
    </row>
    <row r="6" spans="1:20" x14ac:dyDescent="0.55000000000000004">
      <c r="A6" s="5">
        <v>2</v>
      </c>
      <c r="B6">
        <v>25.490217507093998</v>
      </c>
      <c r="C6">
        <v>37.379163799111403</v>
      </c>
      <c r="D6" s="4">
        <v>80.3988262137878</v>
      </c>
      <c r="E6" s="5">
        <v>2</v>
      </c>
      <c r="F6">
        <v>0.28543137716556799</v>
      </c>
      <c r="G6">
        <v>0.236008203306348</v>
      </c>
      <c r="H6" s="4">
        <v>29.48536102764</v>
      </c>
      <c r="I6" s="5">
        <v>2</v>
      </c>
      <c r="J6">
        <v>4.1308896147271597</v>
      </c>
      <c r="K6">
        <v>43.988991884964904</v>
      </c>
      <c r="L6" s="4">
        <v>120.90520157828701</v>
      </c>
      <c r="M6" s="5">
        <v>2</v>
      </c>
      <c r="N6" s="4">
        <v>-0.74784721613453697</v>
      </c>
      <c r="P6" t="s">
        <v>13</v>
      </c>
      <c r="Q6">
        <f>AVERAGE(C5:C34)</f>
        <v>31.655790932304605</v>
      </c>
      <c r="R6" s="12">
        <f>AVERAGE(C43:C72)</f>
        <v>26.938666239964512</v>
      </c>
      <c r="S6">
        <f>AVERAGE(C81:C110)</f>
        <v>7.1719322031694466</v>
      </c>
      <c r="T6">
        <f>AVERAGE(C119:C148)</f>
        <v>9.3217664772135596</v>
      </c>
    </row>
    <row r="7" spans="1:20" x14ac:dyDescent="0.55000000000000004">
      <c r="A7" s="5">
        <v>3</v>
      </c>
      <c r="B7">
        <v>7.0198272852574997</v>
      </c>
      <c r="C7">
        <v>37.955841317153897</v>
      </c>
      <c r="D7" s="4">
        <v>99.548387608353906</v>
      </c>
      <c r="E7" s="5">
        <v>3</v>
      </c>
      <c r="F7">
        <v>0.93578220332827</v>
      </c>
      <c r="G7">
        <v>0.12753554718855301</v>
      </c>
      <c r="H7" s="4">
        <v>69.129377946871799</v>
      </c>
      <c r="I7" s="5">
        <v>3</v>
      </c>
      <c r="J7">
        <v>4.1966873523933899</v>
      </c>
      <c r="K7">
        <v>9.2695646244667795</v>
      </c>
      <c r="L7" s="4">
        <v>30.5991367402554</v>
      </c>
      <c r="M7" s="5">
        <v>3</v>
      </c>
      <c r="N7" s="4">
        <v>-0.982009523598117</v>
      </c>
      <c r="P7" t="s">
        <v>14</v>
      </c>
      <c r="Q7">
        <f>AVERAGE(D5:D34)</f>
        <v>85.050965060569709</v>
      </c>
      <c r="R7" s="12">
        <f>AVERAGE(D43:D72)</f>
        <v>282.30599825191518</v>
      </c>
      <c r="S7">
        <f>AVERAGE(D81:D110)</f>
        <v>70.854718563415943</v>
      </c>
      <c r="T7">
        <f>AVERAGE(D119:D148)</f>
        <v>59.441380355171873</v>
      </c>
    </row>
    <row r="8" spans="1:20" x14ac:dyDescent="0.55000000000000004">
      <c r="A8" s="5">
        <v>4</v>
      </c>
      <c r="B8">
        <v>9.3036930954870005</v>
      </c>
      <c r="C8">
        <v>30.907246552514401</v>
      </c>
      <c r="D8" s="4">
        <v>95.460653679338094</v>
      </c>
      <c r="E8" s="5">
        <v>4</v>
      </c>
      <c r="F8">
        <v>0.72233769573167705</v>
      </c>
      <c r="G8">
        <v>0.124014529256199</v>
      </c>
      <c r="H8" s="4">
        <v>42.582997751472398</v>
      </c>
      <c r="I8" s="5">
        <v>4</v>
      </c>
      <c r="J8">
        <v>4.2018321223253201</v>
      </c>
      <c r="K8">
        <v>80.186822877134503</v>
      </c>
      <c r="L8" s="4">
        <v>334.07149291160403</v>
      </c>
      <c r="M8" s="5">
        <v>4</v>
      </c>
      <c r="N8" s="4">
        <v>-0.99367355496180698</v>
      </c>
    </row>
    <row r="9" spans="1:20" x14ac:dyDescent="0.55000000000000004">
      <c r="A9" s="5">
        <v>5</v>
      </c>
      <c r="B9">
        <v>13.3210061124381</v>
      </c>
      <c r="C9">
        <v>38.642829298938203</v>
      </c>
      <c r="D9" s="4">
        <v>92.630272820748203</v>
      </c>
      <c r="E9" s="5">
        <v>5</v>
      </c>
      <c r="F9">
        <v>0.81818209192015401</v>
      </c>
      <c r="G9">
        <v>0.61589754975288502</v>
      </c>
      <c r="H9" s="4">
        <v>89.624175910353998</v>
      </c>
      <c r="I9" s="5">
        <v>5</v>
      </c>
      <c r="J9">
        <v>4.31599106162101</v>
      </c>
      <c r="K9">
        <v>9.5565332445514901</v>
      </c>
      <c r="L9" s="4">
        <v>147.02434859809699</v>
      </c>
      <c r="M9" s="5">
        <v>5</v>
      </c>
      <c r="N9" s="4">
        <v>-1.02992784328481</v>
      </c>
    </row>
    <row r="10" spans="1:20" x14ac:dyDescent="0.55000000000000004">
      <c r="A10" s="5">
        <v>6</v>
      </c>
      <c r="B10">
        <v>16.1372719433333</v>
      </c>
      <c r="C10">
        <v>19.425474887182901</v>
      </c>
      <c r="D10" s="4">
        <v>86.803435407027493</v>
      </c>
      <c r="E10" s="5">
        <v>6</v>
      </c>
      <c r="F10">
        <v>0.79272135895518703</v>
      </c>
      <c r="G10">
        <v>8.4329768999114693E-2</v>
      </c>
      <c r="H10" s="4">
        <v>20.427679638213299</v>
      </c>
      <c r="I10" s="5">
        <v>6</v>
      </c>
      <c r="J10">
        <v>1.1268184028352799</v>
      </c>
      <c r="K10">
        <v>9.4997117710254706</v>
      </c>
      <c r="L10" s="4">
        <v>107.66187868150099</v>
      </c>
      <c r="M10" s="5">
        <v>6</v>
      </c>
      <c r="N10" s="4">
        <v>-0.97056248757917196</v>
      </c>
    </row>
    <row r="11" spans="1:20" x14ac:dyDescent="0.55000000000000004">
      <c r="A11" s="5">
        <v>7</v>
      </c>
      <c r="B11">
        <v>2.10858138637807</v>
      </c>
      <c r="C11">
        <v>32.710594415949103</v>
      </c>
      <c r="D11" s="4">
        <v>73.196189587359797</v>
      </c>
      <c r="E11" s="5">
        <v>7</v>
      </c>
      <c r="F11">
        <v>0.37225738190454699</v>
      </c>
      <c r="G11">
        <v>0.43252233722050398</v>
      </c>
      <c r="H11" s="4">
        <v>79.625706689441898</v>
      </c>
      <c r="I11" s="5">
        <v>7</v>
      </c>
      <c r="J11">
        <v>4.1446705586308896</v>
      </c>
      <c r="K11">
        <v>9.3179258260962392</v>
      </c>
      <c r="L11" s="4">
        <v>174.35203380866699</v>
      </c>
      <c r="M11" s="5">
        <v>7</v>
      </c>
      <c r="N11" s="4">
        <v>-0.99550048954989001</v>
      </c>
    </row>
    <row r="12" spans="1:20" x14ac:dyDescent="0.55000000000000004">
      <c r="A12" s="5">
        <v>8</v>
      </c>
      <c r="B12">
        <v>7.4195607478737102</v>
      </c>
      <c r="C12">
        <v>39.085974533368201</v>
      </c>
      <c r="D12" s="4">
        <v>116.31154846523999</v>
      </c>
      <c r="E12" s="5">
        <v>8</v>
      </c>
      <c r="F12">
        <v>0.13759593092726999</v>
      </c>
      <c r="G12">
        <v>3.4586741408044602E-2</v>
      </c>
      <c r="H12" s="4">
        <v>76.218367758141198</v>
      </c>
      <c r="I12" s="5">
        <v>8</v>
      </c>
      <c r="J12">
        <v>14.256561452034701</v>
      </c>
      <c r="K12">
        <v>12.476467959612499</v>
      </c>
      <c r="L12" s="4">
        <v>128.579936587433</v>
      </c>
      <c r="M12" s="5">
        <v>8</v>
      </c>
      <c r="N12" s="4">
        <v>-0.94272473854657801</v>
      </c>
      <c r="P12" t="s">
        <v>1</v>
      </c>
      <c r="Q12" t="s">
        <v>9</v>
      </c>
      <c r="R12" t="s">
        <v>10</v>
      </c>
      <c r="S12" t="s">
        <v>11</v>
      </c>
      <c r="T12" t="s">
        <v>21</v>
      </c>
    </row>
    <row r="13" spans="1:20" x14ac:dyDescent="0.55000000000000004">
      <c r="A13" s="5">
        <v>9</v>
      </c>
      <c r="B13">
        <v>14.327028984940601</v>
      </c>
      <c r="C13">
        <v>18.884953936332199</v>
      </c>
      <c r="D13" s="4">
        <v>82.833886758419993</v>
      </c>
      <c r="E13" s="5">
        <v>9</v>
      </c>
      <c r="F13">
        <v>0.50526946033671105</v>
      </c>
      <c r="G13">
        <v>0.14445298711957699</v>
      </c>
      <c r="H13" s="4">
        <v>9.2560933733062694</v>
      </c>
      <c r="I13" s="5">
        <v>9</v>
      </c>
      <c r="J13">
        <v>4.25350882591942</v>
      </c>
      <c r="K13">
        <v>88.243817799357004</v>
      </c>
      <c r="L13" s="4">
        <v>177.914156779222</v>
      </c>
      <c r="M13" s="5">
        <v>9</v>
      </c>
      <c r="N13" s="4">
        <v>-0.99511469963927401</v>
      </c>
      <c r="P13" t="s">
        <v>12</v>
      </c>
      <c r="Q13">
        <f>AVERAGE(F5:F34)</f>
        <v>0.6512982229542621</v>
      </c>
      <c r="R13">
        <f>AVERAGE(F43:F72)</f>
        <v>0.41764158474993984</v>
      </c>
      <c r="S13" s="9">
        <f>AVERAGE(F81:F110)</f>
        <v>0.12489978588344637</v>
      </c>
      <c r="T13" s="18">
        <f>AVERAGE(F119:F148)</f>
        <v>0.12626248149128086</v>
      </c>
    </row>
    <row r="14" spans="1:20" x14ac:dyDescent="0.55000000000000004">
      <c r="A14" s="5">
        <v>10</v>
      </c>
      <c r="B14">
        <v>38.275920061685497</v>
      </c>
      <c r="C14">
        <v>33.836703767683801</v>
      </c>
      <c r="D14" s="4">
        <v>88.569592716591401</v>
      </c>
      <c r="E14" s="5">
        <v>10</v>
      </c>
      <c r="F14">
        <v>1.2511281414609301</v>
      </c>
      <c r="G14">
        <v>0.115608343352923</v>
      </c>
      <c r="H14" s="4">
        <v>14.9191715020589</v>
      </c>
      <c r="I14" s="5">
        <v>10</v>
      </c>
      <c r="J14">
        <v>0.84495943698277498</v>
      </c>
      <c r="K14">
        <v>9.8642539026375999</v>
      </c>
      <c r="L14" s="4">
        <v>221.96364507235501</v>
      </c>
      <c r="M14" s="5">
        <v>10</v>
      </c>
      <c r="N14" s="4">
        <v>-1.0241175434207299</v>
      </c>
      <c r="P14" t="s">
        <v>13</v>
      </c>
      <c r="Q14">
        <f>AVERAGE(G5:G34)</f>
        <v>0.29993321139050227</v>
      </c>
      <c r="R14">
        <f>AVERAGE(G43:G72)</f>
        <v>3.8225688900805368</v>
      </c>
      <c r="S14" s="9">
        <f>AVERAGE(G81:G110)</f>
        <v>0.23506002199208054</v>
      </c>
      <c r="T14" s="12">
        <f>AVERAGE(G119:G148)</f>
        <v>0.19600730113449957</v>
      </c>
    </row>
    <row r="15" spans="1:20" x14ac:dyDescent="0.55000000000000004">
      <c r="A15" s="5">
        <v>11</v>
      </c>
      <c r="B15">
        <v>10.9883774724305</v>
      </c>
      <c r="C15">
        <v>18.895847896212398</v>
      </c>
      <c r="D15" s="4">
        <v>110.688413536537</v>
      </c>
      <c r="E15" s="5">
        <v>11</v>
      </c>
      <c r="F15">
        <v>0.28549762442447901</v>
      </c>
      <c r="G15">
        <v>0.11830958392309</v>
      </c>
      <c r="H15" s="4">
        <v>53.437324963723299</v>
      </c>
      <c r="I15" s="5">
        <v>11</v>
      </c>
      <c r="J15">
        <v>113.60914797221901</v>
      </c>
      <c r="K15">
        <v>79.259030786125294</v>
      </c>
      <c r="L15" s="4">
        <v>347.89857906466602</v>
      </c>
      <c r="M15" s="5">
        <v>11</v>
      </c>
      <c r="N15" s="4">
        <v>-0.99550048954989001</v>
      </c>
      <c r="P15" t="s">
        <v>14</v>
      </c>
      <c r="Q15">
        <f>AVERAGE(H5:H34)</f>
        <v>48.464482461871619</v>
      </c>
      <c r="R15">
        <f>AVERAGE(H43:H72)</f>
        <v>293.12291565609064</v>
      </c>
      <c r="S15" s="9">
        <f>AVERAGE(H81:H110)</f>
        <v>50.521245301983839</v>
      </c>
      <c r="T15" s="12">
        <f>AVERAGE(H119:H148)</f>
        <v>1.6013830574925039</v>
      </c>
    </row>
    <row r="16" spans="1:20" x14ac:dyDescent="0.55000000000000004">
      <c r="A16" s="5">
        <v>12</v>
      </c>
      <c r="B16">
        <v>5.0633408896143504</v>
      </c>
      <c r="C16">
        <v>25.130932109210502</v>
      </c>
      <c r="D16" s="4">
        <v>56.295292336114699</v>
      </c>
      <c r="E16" s="5">
        <v>12</v>
      </c>
      <c r="F16">
        <v>1.80463770451303</v>
      </c>
      <c r="G16">
        <v>1.28144909575108</v>
      </c>
      <c r="H16" s="4">
        <v>39.9937309002121</v>
      </c>
      <c r="I16" s="5">
        <v>12</v>
      </c>
      <c r="J16">
        <v>8.6746501740296509</v>
      </c>
      <c r="K16">
        <v>46.814297746629499</v>
      </c>
      <c r="L16" s="4">
        <v>115.79932057927201</v>
      </c>
      <c r="M16" s="5">
        <v>12</v>
      </c>
      <c r="N16" s="4">
        <v>-0.74784721613453697</v>
      </c>
    </row>
    <row r="17" spans="1:20" x14ac:dyDescent="0.55000000000000004">
      <c r="A17" s="5">
        <v>13</v>
      </c>
      <c r="B17">
        <v>5.2911594523927299</v>
      </c>
      <c r="C17">
        <v>35.710991647556099</v>
      </c>
      <c r="D17" s="4">
        <v>81.907979974636206</v>
      </c>
      <c r="E17" s="5">
        <v>13</v>
      </c>
      <c r="F17">
        <v>0.32978431770243</v>
      </c>
      <c r="G17">
        <v>0.10867671624939899</v>
      </c>
      <c r="H17" s="4">
        <v>110.405246808702</v>
      </c>
      <c r="I17" s="5">
        <v>13</v>
      </c>
      <c r="J17">
        <v>1.18811874701452</v>
      </c>
      <c r="K17">
        <v>7.3290581148114304</v>
      </c>
      <c r="L17" s="4">
        <v>111.638759283106</v>
      </c>
      <c r="M17" s="5">
        <v>13</v>
      </c>
      <c r="N17" s="4">
        <v>0.75128030984111505</v>
      </c>
    </row>
    <row r="18" spans="1:20" x14ac:dyDescent="0.55000000000000004">
      <c r="A18" s="5">
        <v>14</v>
      </c>
      <c r="B18">
        <v>18.157396729649999</v>
      </c>
      <c r="C18">
        <v>30.452438596381601</v>
      </c>
      <c r="D18" s="4">
        <v>65.463331652410602</v>
      </c>
      <c r="E18" s="5">
        <v>14</v>
      </c>
      <c r="F18">
        <v>0.31617466811880901</v>
      </c>
      <c r="G18">
        <v>0.36886214368782</v>
      </c>
      <c r="H18" s="4">
        <v>48.727230315465398</v>
      </c>
      <c r="I18" s="5">
        <v>14</v>
      </c>
      <c r="J18">
        <v>3.9595691117370402</v>
      </c>
      <c r="K18">
        <v>9.6190154802530898</v>
      </c>
      <c r="L18" s="4">
        <v>126.85083786675401</v>
      </c>
      <c r="M18" s="5">
        <v>14</v>
      </c>
      <c r="N18" s="4">
        <v>-0.99511469963927401</v>
      </c>
    </row>
    <row r="19" spans="1:20" x14ac:dyDescent="0.55000000000000004">
      <c r="A19" s="5">
        <v>15</v>
      </c>
      <c r="B19">
        <v>6.3608001894786996</v>
      </c>
      <c r="C19">
        <v>34.507141513801002</v>
      </c>
      <c r="D19" s="4">
        <v>86.784058493584098</v>
      </c>
      <c r="E19" s="5">
        <v>15</v>
      </c>
      <c r="F19">
        <v>0.83719926822860902</v>
      </c>
      <c r="G19">
        <v>0.27256702654278298</v>
      </c>
      <c r="H19" s="4">
        <v>45.670098761440499</v>
      </c>
      <c r="I19" s="5">
        <v>15</v>
      </c>
      <c r="J19">
        <v>4.31599106162101</v>
      </c>
      <c r="K19">
        <v>8.8793848825599895</v>
      </c>
      <c r="L19" s="4">
        <v>166.508864424942</v>
      </c>
      <c r="M19" s="5">
        <v>15</v>
      </c>
      <c r="N19" s="4">
        <v>-0.99550048954989001</v>
      </c>
    </row>
    <row r="20" spans="1:20" x14ac:dyDescent="0.55000000000000004">
      <c r="A20" s="5">
        <v>16</v>
      </c>
      <c r="B20">
        <v>20.591776013796601</v>
      </c>
      <c r="C20">
        <v>21.784641474364498</v>
      </c>
      <c r="D20" s="4">
        <v>85.467320888299298</v>
      </c>
      <c r="E20" s="5">
        <v>16</v>
      </c>
      <c r="F20" s="9">
        <v>2.91686656605616E-4</v>
      </c>
      <c r="G20">
        <v>8.14867063883052E-2</v>
      </c>
      <c r="H20" s="4">
        <v>29.922660112209201</v>
      </c>
      <c r="I20" s="5">
        <v>16</v>
      </c>
      <c r="J20">
        <v>42.415534932274298</v>
      </c>
      <c r="K20">
        <v>9.3870390657270999</v>
      </c>
      <c r="L20" s="4">
        <v>292.93360241125401</v>
      </c>
      <c r="M20" s="5">
        <v>16</v>
      </c>
      <c r="N20" s="4">
        <v>-0.99511469963927401</v>
      </c>
      <c r="P20" t="s">
        <v>2</v>
      </c>
      <c r="Q20" t="s">
        <v>9</v>
      </c>
      <c r="R20" t="s">
        <v>10</v>
      </c>
      <c r="S20" t="s">
        <v>11</v>
      </c>
      <c r="T20" t="s">
        <v>21</v>
      </c>
    </row>
    <row r="21" spans="1:20" x14ac:dyDescent="0.55000000000000004">
      <c r="A21" s="5">
        <v>17</v>
      </c>
      <c r="B21">
        <v>12.290109288526599</v>
      </c>
      <c r="C21">
        <v>62.562770208980098</v>
      </c>
      <c r="D21" s="4">
        <v>119.960047284954</v>
      </c>
      <c r="E21" s="5">
        <v>17</v>
      </c>
      <c r="F21">
        <v>0.38427086421594397</v>
      </c>
      <c r="G21">
        <v>0.36933129703637402</v>
      </c>
      <c r="H21" s="4">
        <v>20.586228872654399</v>
      </c>
      <c r="I21" s="5">
        <v>17</v>
      </c>
      <c r="J21">
        <v>3.2784926548487698</v>
      </c>
      <c r="K21">
        <v>8.8925814730305408</v>
      </c>
      <c r="L21" s="4">
        <v>230.68397917264701</v>
      </c>
      <c r="M21" s="5">
        <v>17</v>
      </c>
      <c r="N21" s="4">
        <v>-0.75312481486496696</v>
      </c>
      <c r="P21" t="s">
        <v>12</v>
      </c>
      <c r="Q21">
        <f>AVERAGE(J5:J34)</f>
        <v>12.385858259561877</v>
      </c>
      <c r="R21">
        <f>AVERAGE(J43:J72)</f>
        <v>4.2569915407155747</v>
      </c>
      <c r="S21">
        <f>AVERAGE(J81:J110)</f>
        <v>2.7573632080631114</v>
      </c>
      <c r="T21" s="18">
        <f>AVERAGE(J119:J148)</f>
        <v>0.40090916299244611</v>
      </c>
    </row>
    <row r="22" spans="1:20" x14ac:dyDescent="0.55000000000000004">
      <c r="A22" s="5">
        <v>18</v>
      </c>
      <c r="B22">
        <v>9.9467809422863098</v>
      </c>
      <c r="C22">
        <v>17.8405712632313</v>
      </c>
      <c r="D22" s="4">
        <v>83.8782514781809</v>
      </c>
      <c r="E22" s="5">
        <v>18</v>
      </c>
      <c r="F22">
        <v>0.40229585311595101</v>
      </c>
      <c r="G22">
        <v>0.27758277674121401</v>
      </c>
      <c r="H22" s="4">
        <v>93.038833792654202</v>
      </c>
      <c r="I22" s="5">
        <v>18</v>
      </c>
      <c r="J22">
        <v>11.9598025987407</v>
      </c>
      <c r="K22">
        <v>88.909396765737597</v>
      </c>
      <c r="L22" s="4">
        <v>183.632539302087</v>
      </c>
      <c r="M22" s="5">
        <v>18</v>
      </c>
      <c r="N22" s="4">
        <v>-1.02992784328481</v>
      </c>
      <c r="P22" t="s">
        <v>13</v>
      </c>
      <c r="Q22">
        <f>AVERAGE(K5:K34)</f>
        <v>33.956900941209526</v>
      </c>
      <c r="R22">
        <f>AVERAGE(K43:K72)</f>
        <v>35.871749467243987</v>
      </c>
      <c r="S22">
        <f>AVERAGE(K81:K110)</f>
        <v>12.829960769469936</v>
      </c>
      <c r="T22" s="12">
        <f>AVERAGE(K119:K148)</f>
        <v>4.3864152256705893</v>
      </c>
    </row>
    <row r="23" spans="1:20" x14ac:dyDescent="0.55000000000000004">
      <c r="A23" s="5">
        <v>19</v>
      </c>
      <c r="B23">
        <v>3.0509795037023899</v>
      </c>
      <c r="C23">
        <v>25.790971041042901</v>
      </c>
      <c r="D23" s="4">
        <v>69.512919910212602</v>
      </c>
      <c r="E23" s="5">
        <v>19</v>
      </c>
      <c r="F23">
        <v>1.0761465381205899</v>
      </c>
      <c r="G23">
        <v>0.23831761675317201</v>
      </c>
      <c r="H23" s="4">
        <v>66.266355684375498</v>
      </c>
      <c r="I23" s="5">
        <v>19</v>
      </c>
      <c r="J23">
        <v>2.8643157898181202</v>
      </c>
      <c r="K23">
        <v>17.1988556038723</v>
      </c>
      <c r="L23" s="4">
        <v>325.13987506502599</v>
      </c>
      <c r="M23" s="5">
        <v>19</v>
      </c>
      <c r="N23" s="4">
        <v>-0.70306507946305796</v>
      </c>
      <c r="P23" t="s">
        <v>14</v>
      </c>
      <c r="Q23">
        <f>AVERAGE(L5:L34)</f>
        <v>186.36538849608718</v>
      </c>
      <c r="R23">
        <f>AVERAGE(L43:L72)</f>
        <v>1327.7639171965789</v>
      </c>
      <c r="S23">
        <f>AVERAGE(L81:L110)</f>
        <v>152.07539589330949</v>
      </c>
      <c r="T23" s="12">
        <f>AVERAGE(L119:L148)</f>
        <v>102.44028014327277</v>
      </c>
    </row>
    <row r="24" spans="1:20" x14ac:dyDescent="0.55000000000000004">
      <c r="A24" s="5">
        <v>20</v>
      </c>
      <c r="B24">
        <v>12.710496488265401</v>
      </c>
      <c r="C24">
        <v>23.683215955667599</v>
      </c>
      <c r="D24" s="4">
        <v>62.371718134112101</v>
      </c>
      <c r="E24" s="5">
        <v>20</v>
      </c>
      <c r="F24">
        <v>1.0149288495131501</v>
      </c>
      <c r="G24">
        <v>0.12557351981510501</v>
      </c>
      <c r="H24" s="4">
        <v>10.6316113543679</v>
      </c>
      <c r="I24" s="5">
        <v>20</v>
      </c>
      <c r="J24">
        <v>0.906259781162014</v>
      </c>
      <c r="K24">
        <v>9.4476949772629695</v>
      </c>
      <c r="L24" s="4">
        <v>427.310523383077</v>
      </c>
      <c r="M24" s="5">
        <v>20</v>
      </c>
      <c r="N24" s="4">
        <v>-0.99550048954989001</v>
      </c>
    </row>
    <row r="25" spans="1:20" x14ac:dyDescent="0.55000000000000004">
      <c r="A25" s="5">
        <v>21</v>
      </c>
      <c r="B25">
        <v>5.9976722556251802</v>
      </c>
      <c r="C25">
        <v>35.144610977549597</v>
      </c>
      <c r="D25" s="4">
        <v>73.101321153497906</v>
      </c>
      <c r="E25" s="5">
        <v>21</v>
      </c>
      <c r="F25">
        <v>0.20062163241220601</v>
      </c>
      <c r="G25">
        <v>0.31453626071093699</v>
      </c>
      <c r="H25" s="4">
        <v>65.633092219618305</v>
      </c>
      <c r="I25" s="5">
        <v>21</v>
      </c>
      <c r="J25">
        <v>9.1395228589094906</v>
      </c>
      <c r="K25">
        <v>28.441953073350501</v>
      </c>
      <c r="L25" s="4">
        <v>233.62059116647299</v>
      </c>
      <c r="M25" s="5">
        <v>21</v>
      </c>
      <c r="N25" s="4">
        <v>-0.982009523598117</v>
      </c>
    </row>
    <row r="26" spans="1:20" x14ac:dyDescent="0.55000000000000004">
      <c r="A26" s="5">
        <v>22</v>
      </c>
      <c r="B26">
        <v>5.12696549909864</v>
      </c>
      <c r="C26">
        <v>24.652882720892698</v>
      </c>
      <c r="D26" s="4">
        <v>114.534027663988</v>
      </c>
      <c r="E26" s="5">
        <v>22</v>
      </c>
      <c r="F26">
        <v>0.67352800076614805</v>
      </c>
      <c r="G26">
        <v>0.14406548903586899</v>
      </c>
      <c r="H26" s="4">
        <v>64.317129493876095</v>
      </c>
      <c r="I26" s="5">
        <v>22</v>
      </c>
      <c r="J26">
        <v>14.071439012925</v>
      </c>
      <c r="K26">
        <v>71.6313906002528</v>
      </c>
      <c r="L26" s="4">
        <v>136.26338796413401</v>
      </c>
      <c r="M26" s="5">
        <v>22</v>
      </c>
      <c r="N26" s="4">
        <v>-0.99550048954989001</v>
      </c>
    </row>
    <row r="27" spans="1:20" x14ac:dyDescent="0.55000000000000004">
      <c r="A27" s="5">
        <v>23</v>
      </c>
      <c r="B27">
        <v>7.8064653302124301</v>
      </c>
      <c r="C27">
        <v>38.8762381954243</v>
      </c>
      <c r="D27" s="4">
        <v>97.577500674346297</v>
      </c>
      <c r="E27" s="5">
        <v>23</v>
      </c>
      <c r="F27">
        <v>2.08262189983575</v>
      </c>
      <c r="G27">
        <v>1.3762495697455099</v>
      </c>
      <c r="H27" s="4">
        <v>6.9961653712795799</v>
      </c>
      <c r="I27" s="5">
        <v>23</v>
      </c>
      <c r="J27">
        <v>3.8281644728537101</v>
      </c>
      <c r="K27">
        <v>10.5528071505423</v>
      </c>
      <c r="L27" s="4">
        <v>110.453944952854</v>
      </c>
      <c r="M27" s="5">
        <v>23</v>
      </c>
      <c r="N27" s="4">
        <v>-1.03124356431136</v>
      </c>
    </row>
    <row r="28" spans="1:20" x14ac:dyDescent="0.55000000000000004">
      <c r="A28" s="5">
        <v>24</v>
      </c>
      <c r="B28">
        <v>14.186067694807701</v>
      </c>
      <c r="C28">
        <v>9.1244973146300303</v>
      </c>
      <c r="D28" s="4">
        <v>97.382049268628805</v>
      </c>
      <c r="E28" s="5">
        <v>24</v>
      </c>
      <c r="F28">
        <v>0.28575673821481001</v>
      </c>
      <c r="G28">
        <v>0.144133886284289</v>
      </c>
      <c r="H28" s="4">
        <v>20.2039494390607</v>
      </c>
      <c r="I28" s="5">
        <v>24</v>
      </c>
      <c r="J28">
        <v>3.2910637384005401</v>
      </c>
      <c r="K28">
        <v>8.6999441433450198</v>
      </c>
      <c r="L28" s="4">
        <v>109.87188062957399</v>
      </c>
      <c r="M28" s="5">
        <v>24</v>
      </c>
      <c r="N28" s="4">
        <v>-0.94272473854657801</v>
      </c>
      <c r="P28" t="s">
        <v>3</v>
      </c>
      <c r="Q28" t="s">
        <v>9</v>
      </c>
      <c r="R28" t="s">
        <v>10</v>
      </c>
      <c r="S28" t="s">
        <v>11</v>
      </c>
      <c r="T28" t="s">
        <v>21</v>
      </c>
    </row>
    <row r="29" spans="1:20" x14ac:dyDescent="0.55000000000000004">
      <c r="A29" s="5">
        <v>25</v>
      </c>
      <c r="B29">
        <v>12.619435191835001</v>
      </c>
      <c r="C29">
        <v>42.021038850694502</v>
      </c>
      <c r="D29" s="4">
        <v>83.055674987426002</v>
      </c>
      <c r="E29" s="5">
        <v>25</v>
      </c>
      <c r="F29">
        <v>0.34775100344607401</v>
      </c>
      <c r="G29">
        <v>0.217462801853266</v>
      </c>
      <c r="H29" s="4">
        <v>51.857927962785801</v>
      </c>
      <c r="I29" s="5">
        <v>25</v>
      </c>
      <c r="J29">
        <v>4.1345452068601896</v>
      </c>
      <c r="K29">
        <v>8.99537308982298</v>
      </c>
      <c r="L29" s="4">
        <v>169.36733078178801</v>
      </c>
      <c r="M29" s="5">
        <v>25</v>
      </c>
      <c r="N29" s="4">
        <v>-1.0308900958220399</v>
      </c>
      <c r="P29" t="s">
        <v>12</v>
      </c>
      <c r="Q29">
        <f>AVERAGE(N5:N34)</f>
        <v>-0.87503681932872057</v>
      </c>
      <c r="R29">
        <f>AVERAGE(N43:N72)</f>
        <v>-0.88030405655166488</v>
      </c>
      <c r="S29">
        <f>AVERAGE(N81:N110)</f>
        <v>-1.0205903810606922</v>
      </c>
      <c r="T29" s="18">
        <f>AVERAGE(N119:N148)</f>
        <v>-1.0316284534898694</v>
      </c>
    </row>
    <row r="30" spans="1:20" x14ac:dyDescent="0.55000000000000004">
      <c r="A30" s="5">
        <v>26</v>
      </c>
      <c r="B30">
        <v>12.106119278989199</v>
      </c>
      <c r="C30">
        <v>31.249847540655701</v>
      </c>
      <c r="D30" s="4">
        <v>68.436469295800805</v>
      </c>
      <c r="E30" s="5">
        <v>26</v>
      </c>
      <c r="F30">
        <v>0.62468482429138195</v>
      </c>
      <c r="G30">
        <v>0.21366268831530799</v>
      </c>
      <c r="H30" s="4">
        <v>40.615171157462598</v>
      </c>
      <c r="I30" s="5">
        <v>26</v>
      </c>
      <c r="J30">
        <v>0.93535202606693002</v>
      </c>
      <c r="K30">
        <v>9.1432898211414901</v>
      </c>
      <c r="L30" s="4">
        <v>167.60681249338401</v>
      </c>
      <c r="M30" s="5">
        <v>26</v>
      </c>
      <c r="N30" s="4">
        <v>-0.99511469963927401</v>
      </c>
    </row>
    <row r="31" spans="1:20" x14ac:dyDescent="0.55000000000000004">
      <c r="A31" s="5">
        <v>27</v>
      </c>
      <c r="B31">
        <v>16.101039221278501</v>
      </c>
      <c r="C31">
        <v>25.205025272469701</v>
      </c>
      <c r="D31" s="4">
        <v>81.7685404570597</v>
      </c>
      <c r="E31" s="5">
        <v>27</v>
      </c>
      <c r="F31">
        <v>0.67572716287220003</v>
      </c>
      <c r="G31">
        <v>0.20623530910212301</v>
      </c>
      <c r="H31" s="4">
        <v>85.684202132585</v>
      </c>
      <c r="I31" s="5">
        <v>27</v>
      </c>
      <c r="J31">
        <v>1.04890896335876</v>
      </c>
      <c r="K31">
        <v>43.930988519916497</v>
      </c>
      <c r="L31" s="4">
        <v>161.528126926331</v>
      </c>
      <c r="M31" s="5">
        <v>27</v>
      </c>
      <c r="N31" s="4">
        <v>-1.02781076098617</v>
      </c>
    </row>
    <row r="32" spans="1:20" x14ac:dyDescent="0.55000000000000004">
      <c r="A32" s="5">
        <v>28</v>
      </c>
      <c r="B32">
        <v>14.018782732224199</v>
      </c>
      <c r="C32">
        <v>46.166631415250002</v>
      </c>
      <c r="D32" s="4">
        <v>77.941893445837593</v>
      </c>
      <c r="E32" s="5">
        <v>28</v>
      </c>
      <c r="F32">
        <v>0.47322566291841101</v>
      </c>
      <c r="G32">
        <v>0.33068915365534202</v>
      </c>
      <c r="H32" s="4">
        <v>18.967912048909401</v>
      </c>
      <c r="I32" s="5">
        <v>28</v>
      </c>
      <c r="J32">
        <v>3.6923486711909002</v>
      </c>
      <c r="K32">
        <v>184.68138340528699</v>
      </c>
      <c r="L32" s="4">
        <v>143.85129883231201</v>
      </c>
      <c r="M32" s="5">
        <v>28</v>
      </c>
      <c r="N32" s="4">
        <v>-0.72822445235351096</v>
      </c>
    </row>
    <row r="33" spans="1:14" x14ac:dyDescent="0.55000000000000004">
      <c r="A33" s="5">
        <v>29</v>
      </c>
      <c r="B33">
        <v>14.4784849298739</v>
      </c>
      <c r="C33">
        <v>30.127081627550101</v>
      </c>
      <c r="D33" s="4">
        <v>87.3445097157839</v>
      </c>
      <c r="E33" s="5">
        <v>29</v>
      </c>
      <c r="F33">
        <v>0.67450682231570003</v>
      </c>
      <c r="G33">
        <v>0.13611485500824799</v>
      </c>
      <c r="H33" s="4">
        <v>117.696298936275</v>
      </c>
      <c r="I33" s="5">
        <v>29</v>
      </c>
      <c r="J33">
        <v>2.8122677271812999</v>
      </c>
      <c r="K33">
        <v>75.2152174734331</v>
      </c>
      <c r="L33" s="4">
        <v>116.707802811424</v>
      </c>
      <c r="M33" s="5">
        <v>29</v>
      </c>
      <c r="N33" s="4">
        <v>-0.70306507946305796</v>
      </c>
    </row>
    <row r="34" spans="1:14" x14ac:dyDescent="0.55000000000000004">
      <c r="A34" s="6">
        <v>30</v>
      </c>
      <c r="B34">
        <v>17.0294114692026</v>
      </c>
      <c r="C34">
        <v>40.292177299527701</v>
      </c>
      <c r="D34" s="4">
        <v>59.610493138636599</v>
      </c>
      <c r="E34" s="6">
        <v>30</v>
      </c>
      <c r="F34">
        <v>0.91382581906598703</v>
      </c>
      <c r="G34">
        <v>2.4346126943899201E-2</v>
      </c>
      <c r="H34" s="4">
        <v>19.712821252457701</v>
      </c>
      <c r="I34" s="6">
        <v>30</v>
      </c>
      <c r="J34">
        <v>4.2571644180524499</v>
      </c>
      <c r="K34">
        <v>9.5048565409574</v>
      </c>
      <c r="L34" s="4">
        <v>246.34339012516801</v>
      </c>
      <c r="M34" s="6">
        <v>30</v>
      </c>
      <c r="N34" s="4">
        <v>-0.70306507946305796</v>
      </c>
    </row>
    <row r="35" spans="1:14" x14ac:dyDescent="0.55000000000000004">
      <c r="A35" s="7" t="s">
        <v>5</v>
      </c>
      <c r="B35" s="7">
        <f>B33</f>
        <v>14.4784849298739</v>
      </c>
      <c r="C35" s="7">
        <f>_xlfn.STDEV.S(C5:C34)</f>
        <v>10.546439309618179</v>
      </c>
      <c r="D35" s="7">
        <f>_xlfn.STDEV.S(D5:D34)</f>
        <v>16.463086623683175</v>
      </c>
      <c r="E35" s="7"/>
      <c r="F35" s="7">
        <f>_xlfn.STDEV.S(F5:F34)</f>
        <v>0.4649220186419139</v>
      </c>
      <c r="G35" s="7">
        <f>_xlfn.STDEV.S(G5:G34)</f>
        <v>0.32188874060886874</v>
      </c>
      <c r="H35" s="7">
        <f>_xlfn.STDEV.S(H5:H34)</f>
        <v>31.526297058439841</v>
      </c>
      <c r="I35" s="7"/>
      <c r="J35" s="7">
        <f>_xlfn.STDEV.S(J5:J34)</f>
        <v>25.666776363732431</v>
      </c>
      <c r="K35" s="7">
        <f>_xlfn.STDEV.S(K5:K34)</f>
        <v>40.469102080193572</v>
      </c>
      <c r="L35" s="7">
        <f>_xlfn.STDEV.S(L5:L34)</f>
        <v>87.77764255420955</v>
      </c>
      <c r="M35" s="8"/>
      <c r="N35" s="7">
        <f>_xlfn.STDEV.S(N5:N34)</f>
        <v>0.32901347356754185</v>
      </c>
    </row>
    <row r="36" spans="1:14" x14ac:dyDescent="0.55000000000000004">
      <c r="A36" s="7" t="s">
        <v>6</v>
      </c>
      <c r="B36" s="7">
        <f>AVERAGE(B5:B34)</f>
        <v>12.46627977627489</v>
      </c>
      <c r="C36" s="7">
        <f>AVERAGE(C5:C34)</f>
        <v>31.655790932304605</v>
      </c>
      <c r="D36" s="7">
        <f>AVERAGE(D5:D34)</f>
        <v>85.050965060569709</v>
      </c>
      <c r="E36" s="7"/>
      <c r="F36" s="7">
        <f>AVERAGE(F5:F34)</f>
        <v>0.6512982229542621</v>
      </c>
      <c r="G36" s="7">
        <f>AVERAGE(G5:G34)</f>
        <v>0.29993321139050227</v>
      </c>
      <c r="H36" s="7">
        <f>AVERAGE(H5:H34)</f>
        <v>48.464482461871619</v>
      </c>
      <c r="I36" s="7"/>
      <c r="J36" s="7">
        <f>AVERAGE(J5:J34)</f>
        <v>12.385858259561877</v>
      </c>
      <c r="K36" s="7">
        <f>AVERAGE(K5:K34)</f>
        <v>33.956900941209526</v>
      </c>
      <c r="L36" s="7">
        <f>AVERAGE(L5:L34)</f>
        <v>186.36538849608718</v>
      </c>
      <c r="M36" s="7"/>
      <c r="N36" s="7">
        <f>AVERAGE(N5:N34)</f>
        <v>-0.87503681932872057</v>
      </c>
    </row>
    <row r="39" spans="1:14" ht="20.399999999999999" x14ac:dyDescent="0.75">
      <c r="A39" t="s">
        <v>17</v>
      </c>
      <c r="C39" s="10" t="s">
        <v>16</v>
      </c>
      <c r="D39" s="10"/>
      <c r="E39" s="10"/>
      <c r="F39" s="10"/>
      <c r="G39" s="10"/>
      <c r="H39" s="10"/>
      <c r="I39" s="10"/>
      <c r="J39" s="10"/>
    </row>
    <row r="41" spans="1:14" x14ac:dyDescent="0.55000000000000004">
      <c r="A41" s="14" t="s">
        <v>0</v>
      </c>
      <c r="B41" s="14"/>
      <c r="C41" s="14"/>
      <c r="D41" s="15"/>
      <c r="E41" s="14" t="s">
        <v>1</v>
      </c>
      <c r="F41" s="14"/>
      <c r="G41" s="14"/>
      <c r="H41" s="15"/>
      <c r="I41" s="14" t="s">
        <v>2</v>
      </c>
      <c r="J41" s="14"/>
      <c r="K41" s="14"/>
      <c r="L41" s="15"/>
      <c r="M41" s="16" t="s">
        <v>3</v>
      </c>
      <c r="N41" s="17"/>
    </row>
    <row r="42" spans="1:14" x14ac:dyDescent="0.55000000000000004">
      <c r="A42" s="1" t="s">
        <v>4</v>
      </c>
      <c r="B42" s="1">
        <v>5</v>
      </c>
      <c r="C42" s="1">
        <v>10</v>
      </c>
      <c r="D42" s="2">
        <v>30</v>
      </c>
      <c r="E42" s="1" t="s">
        <v>4</v>
      </c>
      <c r="F42" s="1">
        <v>5</v>
      </c>
      <c r="G42" s="1">
        <v>10</v>
      </c>
      <c r="H42" s="2">
        <v>30</v>
      </c>
      <c r="I42" s="1" t="s">
        <v>4</v>
      </c>
      <c r="J42" s="1">
        <v>5</v>
      </c>
      <c r="K42" s="1">
        <v>10</v>
      </c>
      <c r="L42" s="2">
        <v>30</v>
      </c>
      <c r="M42" s="1" t="s">
        <v>4</v>
      </c>
      <c r="N42" s="2">
        <v>2</v>
      </c>
    </row>
    <row r="43" spans="1:14" x14ac:dyDescent="0.55000000000000004">
      <c r="A43" s="3">
        <v>1</v>
      </c>
      <c r="B43">
        <v>2.1163381076173202</v>
      </c>
      <c r="C43">
        <v>22.476191210003901</v>
      </c>
      <c r="D43">
        <v>283.09733776411002</v>
      </c>
      <c r="E43" s="3">
        <v>1</v>
      </c>
      <c r="F43">
        <v>0.57165005641437305</v>
      </c>
      <c r="G43">
        <v>5.2727911963315002</v>
      </c>
      <c r="H43">
        <v>401.63116814442998</v>
      </c>
      <c r="I43" s="3">
        <v>1</v>
      </c>
      <c r="J43">
        <v>3.8834967685808399</v>
      </c>
      <c r="K43">
        <v>40.5339785995236</v>
      </c>
      <c r="L43">
        <v>1616.4914864316099</v>
      </c>
      <c r="M43" s="3">
        <v>1</v>
      </c>
      <c r="N43">
        <v>-1.0277840748264</v>
      </c>
    </row>
    <row r="44" spans="1:14" x14ac:dyDescent="0.55000000000000004">
      <c r="A44" s="5">
        <v>2</v>
      </c>
      <c r="B44">
        <v>7.79063631256217</v>
      </c>
      <c r="C44">
        <v>33.225264518897497</v>
      </c>
      <c r="D44">
        <v>258.75205398581801</v>
      </c>
      <c r="E44" s="5">
        <v>2</v>
      </c>
      <c r="F44">
        <v>0.84790488063509495</v>
      </c>
      <c r="G44">
        <v>2.39454443132548</v>
      </c>
      <c r="H44">
        <v>357.16348956822998</v>
      </c>
      <c r="I44" s="5">
        <v>2</v>
      </c>
      <c r="J44">
        <v>3.0626094155268899</v>
      </c>
      <c r="K44">
        <v>9.3780664877674909</v>
      </c>
      <c r="L44">
        <v>1648.4334239739601</v>
      </c>
      <c r="M44" s="5">
        <v>2</v>
      </c>
      <c r="N44">
        <v>-0.79087542891977403</v>
      </c>
    </row>
    <row r="45" spans="1:14" x14ac:dyDescent="0.55000000000000004">
      <c r="A45" s="5">
        <v>3</v>
      </c>
      <c r="B45">
        <v>5.2435579027770496</v>
      </c>
      <c r="C45">
        <v>20.879368522773898</v>
      </c>
      <c r="D45">
        <v>337.47213682682599</v>
      </c>
      <c r="E45" s="5">
        <v>3</v>
      </c>
      <c r="F45">
        <v>0.190683456421396</v>
      </c>
      <c r="G45">
        <v>2.7561095754454801</v>
      </c>
      <c r="H45">
        <v>298.03185470900797</v>
      </c>
      <c r="I45" s="5">
        <v>3</v>
      </c>
      <c r="J45">
        <v>4.31599106162101</v>
      </c>
      <c r="K45">
        <v>12.3837466419977</v>
      </c>
      <c r="L45">
        <v>1648.58634872579</v>
      </c>
      <c r="M45" s="5">
        <v>3</v>
      </c>
      <c r="N45">
        <v>-0.57820980712307402</v>
      </c>
    </row>
    <row r="46" spans="1:14" x14ac:dyDescent="0.55000000000000004">
      <c r="A46" s="5">
        <v>4</v>
      </c>
      <c r="B46">
        <v>15.0447193482364</v>
      </c>
      <c r="C46">
        <v>35.258649890191997</v>
      </c>
      <c r="D46">
        <v>267.85935767022397</v>
      </c>
      <c r="E46" s="5">
        <v>4</v>
      </c>
      <c r="F46">
        <v>0.40999066716966698</v>
      </c>
      <c r="G46">
        <v>2.99098442647372</v>
      </c>
      <c r="H46">
        <v>383.05714694038198</v>
      </c>
      <c r="I46" s="5">
        <v>4</v>
      </c>
      <c r="J46">
        <v>4.0158680952489503</v>
      </c>
      <c r="K46">
        <v>122.569994761755</v>
      </c>
      <c r="L46">
        <v>2235.4100382709598</v>
      </c>
      <c r="M46" s="5">
        <v>4</v>
      </c>
      <c r="N46">
        <v>-0.73955251378164699</v>
      </c>
    </row>
    <row r="47" spans="1:14" x14ac:dyDescent="0.55000000000000004">
      <c r="A47" s="5">
        <v>5</v>
      </c>
      <c r="B47">
        <v>7.9391271135853501</v>
      </c>
      <c r="C47">
        <v>23.0264047665578</v>
      </c>
      <c r="D47">
        <v>208.46794782709401</v>
      </c>
      <c r="E47" s="5">
        <v>5</v>
      </c>
      <c r="F47">
        <v>0.39144609197181601</v>
      </c>
      <c r="G47">
        <v>3.5945115892416299</v>
      </c>
      <c r="H47">
        <v>185.21691363543701</v>
      </c>
      <c r="I47" s="5">
        <v>5</v>
      </c>
      <c r="J47">
        <v>4.4386102728132704</v>
      </c>
      <c r="K47">
        <v>7.2160697459891301</v>
      </c>
      <c r="L47">
        <v>1133.9936296619101</v>
      </c>
      <c r="M47" s="5">
        <v>5</v>
      </c>
      <c r="N47">
        <v>-1.02620690035041</v>
      </c>
    </row>
    <row r="48" spans="1:14" x14ac:dyDescent="0.55000000000000004">
      <c r="A48" s="5">
        <v>6</v>
      </c>
      <c r="B48">
        <v>5.5748348931797</v>
      </c>
      <c r="C48">
        <v>32.369075634811999</v>
      </c>
      <c r="D48">
        <v>283.76970177733398</v>
      </c>
      <c r="E48" s="5">
        <v>6</v>
      </c>
      <c r="F48">
        <v>0.20281241205522599</v>
      </c>
      <c r="G48">
        <v>1.32993099213671</v>
      </c>
      <c r="H48">
        <v>207.85684514082499</v>
      </c>
      <c r="I48" s="5">
        <v>6</v>
      </c>
      <c r="J48">
        <v>4.2606587658938899</v>
      </c>
      <c r="K48">
        <v>13.1606896703372</v>
      </c>
      <c r="L48">
        <v>1112.6404568156599</v>
      </c>
      <c r="M48" s="5">
        <v>6</v>
      </c>
      <c r="N48">
        <v>-0.99550048954989001</v>
      </c>
    </row>
    <row r="49" spans="1:14" x14ac:dyDescent="0.55000000000000004">
      <c r="A49" s="5">
        <v>7</v>
      </c>
      <c r="B49">
        <v>6.7607190165930904</v>
      </c>
      <c r="C49">
        <v>32.272514136237298</v>
      </c>
      <c r="D49">
        <v>222.25219652356199</v>
      </c>
      <c r="E49" s="5">
        <v>7</v>
      </c>
      <c r="F49">
        <v>0.161450850149613</v>
      </c>
      <c r="G49">
        <v>5.7511961492763097</v>
      </c>
      <c r="H49">
        <v>167.77591781983199</v>
      </c>
      <c r="I49" s="5">
        <v>7</v>
      </c>
      <c r="J49">
        <v>3.9632247038700701</v>
      </c>
      <c r="K49">
        <v>14.3971283424374</v>
      </c>
      <c r="L49">
        <v>1557.34629795055</v>
      </c>
      <c r="M49" s="5">
        <v>7</v>
      </c>
      <c r="N49">
        <v>-0.88813820928890497</v>
      </c>
    </row>
    <row r="50" spans="1:14" x14ac:dyDescent="0.55000000000000004">
      <c r="A50" s="5">
        <v>8</v>
      </c>
      <c r="B50">
        <v>2.4397426003539602</v>
      </c>
      <c r="C50">
        <v>40.650358241754098</v>
      </c>
      <c r="D50">
        <v>308.612958399805</v>
      </c>
      <c r="E50" s="5">
        <v>8</v>
      </c>
      <c r="F50">
        <v>0.70576411068940403</v>
      </c>
      <c r="G50">
        <v>4.0047819242539102</v>
      </c>
      <c r="H50">
        <v>213.89686292998201</v>
      </c>
      <c r="I50" s="5">
        <v>8</v>
      </c>
      <c r="J50">
        <v>4.1981765301922902</v>
      </c>
      <c r="K50">
        <v>94.309054521031399</v>
      </c>
      <c r="L50">
        <v>1239.38052198168</v>
      </c>
      <c r="M50" s="5">
        <v>8</v>
      </c>
      <c r="N50">
        <v>-0.94783075637275505</v>
      </c>
    </row>
    <row r="51" spans="1:14" x14ac:dyDescent="0.55000000000000004">
      <c r="A51" s="5">
        <v>9</v>
      </c>
      <c r="B51">
        <v>2.5798803444127301</v>
      </c>
      <c r="C51">
        <v>21.2115094773194</v>
      </c>
      <c r="D51">
        <v>240.48467709758501</v>
      </c>
      <c r="E51" s="5">
        <v>9</v>
      </c>
      <c r="F51">
        <v>0.71336583240916496</v>
      </c>
      <c r="G51">
        <v>5.1214145602991401</v>
      </c>
      <c r="H51">
        <v>308.63858886112303</v>
      </c>
      <c r="I51" s="5">
        <v>9</v>
      </c>
      <c r="J51">
        <v>2.67834437696134</v>
      </c>
      <c r="K51">
        <v>39.203579151162202</v>
      </c>
      <c r="L51">
        <v>1622.2939290284</v>
      </c>
      <c r="M51" s="5">
        <v>9</v>
      </c>
      <c r="N51">
        <v>-0.96557603709315298</v>
      </c>
    </row>
    <row r="52" spans="1:14" x14ac:dyDescent="0.55000000000000004">
      <c r="A52" s="5">
        <v>10</v>
      </c>
      <c r="B52">
        <v>5.0872420579817597</v>
      </c>
      <c r="C52">
        <v>36.723894935733597</v>
      </c>
      <c r="D52">
        <v>322.51941235087497</v>
      </c>
      <c r="E52" s="5">
        <v>10</v>
      </c>
      <c r="F52">
        <v>0.299668403175259</v>
      </c>
      <c r="G52">
        <v>2.7542283833266299</v>
      </c>
      <c r="H52">
        <v>366.76023510903201</v>
      </c>
      <c r="I52" s="5">
        <v>10</v>
      </c>
      <c r="J52">
        <v>1.63524722843349</v>
      </c>
      <c r="K52">
        <v>9.9975716187547299</v>
      </c>
      <c r="L52">
        <v>1180.76680252249</v>
      </c>
      <c r="M52" s="5">
        <v>10</v>
      </c>
      <c r="N52">
        <v>-0.92423442513556098</v>
      </c>
    </row>
    <row r="53" spans="1:14" x14ac:dyDescent="0.55000000000000004">
      <c r="A53" s="5">
        <v>11</v>
      </c>
      <c r="B53">
        <v>2.3444667004699502</v>
      </c>
      <c r="C53">
        <v>22.386565060811201</v>
      </c>
      <c r="D53">
        <v>336.77101653010499</v>
      </c>
      <c r="E53" s="5">
        <v>11</v>
      </c>
      <c r="F53">
        <v>0.48893068869817702</v>
      </c>
      <c r="G53">
        <v>2.04089653253435</v>
      </c>
      <c r="H53">
        <v>308.82452233606</v>
      </c>
      <c r="I53" s="5">
        <v>11</v>
      </c>
      <c r="J53">
        <v>0.29756585143618303</v>
      </c>
      <c r="K53">
        <v>5.8282901389889199</v>
      </c>
      <c r="L53">
        <v>970.69749448106495</v>
      </c>
      <c r="M53" s="5">
        <v>11</v>
      </c>
      <c r="N53">
        <v>-0.791501840110856</v>
      </c>
    </row>
    <row r="54" spans="1:14" x14ac:dyDescent="0.55000000000000004">
      <c r="A54" s="5">
        <v>12</v>
      </c>
      <c r="B54">
        <v>2.0766146665004399</v>
      </c>
      <c r="C54">
        <v>27.959165905513899</v>
      </c>
      <c r="D54">
        <v>263.24922947249502</v>
      </c>
      <c r="E54" s="5">
        <v>12</v>
      </c>
      <c r="F54">
        <v>0.115626180623745</v>
      </c>
      <c r="G54">
        <v>3.3201120195714502</v>
      </c>
      <c r="H54">
        <v>205.57582112808001</v>
      </c>
      <c r="I54" s="5">
        <v>12</v>
      </c>
      <c r="J54">
        <v>4.2639742678585204</v>
      </c>
      <c r="K54">
        <v>11.565356639528501</v>
      </c>
      <c r="L54">
        <v>1062.9647699627899</v>
      </c>
      <c r="M54" s="5">
        <v>12</v>
      </c>
      <c r="N54">
        <v>-0.73019004815709099</v>
      </c>
    </row>
    <row r="55" spans="1:14" x14ac:dyDescent="0.55000000000000004">
      <c r="A55" s="5">
        <v>13</v>
      </c>
      <c r="B55">
        <v>7.4434536804093101</v>
      </c>
      <c r="C55">
        <v>25.950639386757601</v>
      </c>
      <c r="D55">
        <v>286.02242693852003</v>
      </c>
      <c r="E55" s="5">
        <v>13</v>
      </c>
      <c r="F55">
        <v>0.31911033582825099</v>
      </c>
      <c r="G55">
        <v>1.74703865452176</v>
      </c>
      <c r="H55">
        <v>374.064647432556</v>
      </c>
      <c r="I55" s="5">
        <v>13</v>
      </c>
      <c r="J55">
        <v>3.4094216031065701</v>
      </c>
      <c r="K55">
        <v>9.7282317445694702</v>
      </c>
      <c r="L55">
        <v>1446.0164478678</v>
      </c>
      <c r="M55" s="5">
        <v>13</v>
      </c>
      <c r="N55">
        <v>-0.57820980712307402</v>
      </c>
    </row>
    <row r="56" spans="1:14" x14ac:dyDescent="0.55000000000000004">
      <c r="A56" s="5">
        <v>14</v>
      </c>
      <c r="B56">
        <v>2.1244104040283198</v>
      </c>
      <c r="C56">
        <v>24.5556509479621</v>
      </c>
      <c r="D56">
        <v>278.23348448090701</v>
      </c>
      <c r="E56" s="5">
        <v>14</v>
      </c>
      <c r="F56">
        <v>0.56573055693238805</v>
      </c>
      <c r="G56">
        <v>9.9110432091363307</v>
      </c>
      <c r="H56">
        <v>218.92611087050199</v>
      </c>
      <c r="I56" s="5">
        <v>14</v>
      </c>
      <c r="J56">
        <v>5.65238588954624</v>
      </c>
      <c r="K56">
        <v>36.9159285832149</v>
      </c>
      <c r="L56">
        <v>788.99683813917898</v>
      </c>
      <c r="M56" s="5">
        <v>14</v>
      </c>
      <c r="N56">
        <v>-1.0277840748264</v>
      </c>
    </row>
    <row r="57" spans="1:14" x14ac:dyDescent="0.55000000000000004">
      <c r="A57" s="5">
        <v>15</v>
      </c>
      <c r="B57">
        <v>4.0253512314989699</v>
      </c>
      <c r="C57">
        <v>20.148689306148501</v>
      </c>
      <c r="D57">
        <v>261.70645986825002</v>
      </c>
      <c r="E57" s="5">
        <v>15</v>
      </c>
      <c r="F57">
        <v>5.2261685760460801E-2</v>
      </c>
      <c r="G57">
        <v>1.74750201246564</v>
      </c>
      <c r="H57">
        <v>201.49948669223301</v>
      </c>
      <c r="I57" s="5">
        <v>15</v>
      </c>
      <c r="J57">
        <v>4.9141542864741998</v>
      </c>
      <c r="K57">
        <v>16.536864336441099</v>
      </c>
      <c r="L57">
        <v>1460.5053578185</v>
      </c>
      <c r="M57" s="5">
        <v>15</v>
      </c>
      <c r="N57">
        <v>-0.86100014827261895</v>
      </c>
    </row>
    <row r="58" spans="1:14" x14ac:dyDescent="0.55000000000000004">
      <c r="A58" s="5">
        <v>16</v>
      </c>
      <c r="B58">
        <v>12.9418602223646</v>
      </c>
      <c r="C58">
        <v>24.608740872808902</v>
      </c>
      <c r="D58">
        <v>301.65810844652799</v>
      </c>
      <c r="E58" s="5">
        <v>16</v>
      </c>
      <c r="F58">
        <v>0.46316696364092502</v>
      </c>
      <c r="G58">
        <v>13.1774258389612</v>
      </c>
      <c r="H58">
        <v>267.98003574813902</v>
      </c>
      <c r="I58" s="5">
        <v>16</v>
      </c>
      <c r="J58">
        <v>4.2959586466674002</v>
      </c>
      <c r="K58">
        <v>24.636599802261699</v>
      </c>
      <c r="L58">
        <v>1907.6749614401001</v>
      </c>
      <c r="M58" s="5">
        <v>16</v>
      </c>
      <c r="N58">
        <v>-0.85978643865708004</v>
      </c>
    </row>
    <row r="59" spans="1:14" x14ac:dyDescent="0.55000000000000004">
      <c r="A59" s="5">
        <v>17</v>
      </c>
      <c r="B59">
        <v>8.4814417818583703</v>
      </c>
      <c r="C59">
        <v>19.9385228831832</v>
      </c>
      <c r="D59">
        <v>317.33793322843297</v>
      </c>
      <c r="E59" s="5">
        <v>17</v>
      </c>
      <c r="F59">
        <v>0.17447568031196001</v>
      </c>
      <c r="G59">
        <v>6.1113631873471599</v>
      </c>
      <c r="H59">
        <v>320.20050807265301</v>
      </c>
      <c r="I59" s="5">
        <v>17</v>
      </c>
      <c r="J59">
        <v>3.9632247038700701</v>
      </c>
      <c r="K59">
        <v>54.747085522621497</v>
      </c>
      <c r="L59">
        <v>851.25305508215604</v>
      </c>
      <c r="M59" s="5">
        <v>17</v>
      </c>
      <c r="N59">
        <v>-0.88943681607381297</v>
      </c>
    </row>
    <row r="60" spans="1:14" x14ac:dyDescent="0.55000000000000004">
      <c r="A60" s="5">
        <v>18</v>
      </c>
      <c r="B60">
        <v>8.7808370580090092</v>
      </c>
      <c r="C60">
        <v>24.314396997244199</v>
      </c>
      <c r="D60">
        <v>273.33969522774998</v>
      </c>
      <c r="E60" s="5">
        <v>18</v>
      </c>
      <c r="F60">
        <v>0.126895308316644</v>
      </c>
      <c r="G60">
        <v>1.9232029532402</v>
      </c>
      <c r="H60">
        <v>305.17096113574399</v>
      </c>
      <c r="I60" s="5">
        <v>18</v>
      </c>
      <c r="J60">
        <v>19.5142579985575</v>
      </c>
      <c r="K60">
        <v>132.02803144365001</v>
      </c>
      <c r="L60">
        <v>1423.24125365193</v>
      </c>
      <c r="M60" s="5">
        <v>18</v>
      </c>
      <c r="N60">
        <v>-1.0154687734864301</v>
      </c>
    </row>
    <row r="61" spans="1:14" x14ac:dyDescent="0.55000000000000004">
      <c r="A61" s="5">
        <v>19</v>
      </c>
      <c r="B61">
        <v>5.2435579027770496</v>
      </c>
      <c r="C61">
        <v>40.016704220898703</v>
      </c>
      <c r="D61">
        <v>280.35675607264801</v>
      </c>
      <c r="E61" s="5">
        <v>19</v>
      </c>
      <c r="F61">
        <v>0.27187565562141902</v>
      </c>
      <c r="G61">
        <v>2.9147890643288799</v>
      </c>
      <c r="H61">
        <v>283.58841576200302</v>
      </c>
      <c r="I61" s="5">
        <v>19</v>
      </c>
      <c r="J61">
        <v>5.7351930169396397</v>
      </c>
      <c r="K61">
        <v>11.802907255144</v>
      </c>
      <c r="L61">
        <v>1621.4032552737999</v>
      </c>
      <c r="M61" s="5">
        <v>19</v>
      </c>
      <c r="N61">
        <v>-0.96047668115104001</v>
      </c>
    </row>
    <row r="62" spans="1:14" x14ac:dyDescent="0.55000000000000004">
      <c r="A62" s="5">
        <v>20</v>
      </c>
      <c r="B62">
        <v>7.6427554827595703</v>
      </c>
      <c r="C62">
        <v>25.306290212426099</v>
      </c>
      <c r="D62">
        <v>251.03708822437099</v>
      </c>
      <c r="E62" s="5">
        <v>20</v>
      </c>
      <c r="F62">
        <v>0.85406765017763897</v>
      </c>
      <c r="G62">
        <v>6.5806982341822602</v>
      </c>
      <c r="H62">
        <v>237.55174387917501</v>
      </c>
      <c r="I62" s="5">
        <v>20</v>
      </c>
      <c r="J62">
        <v>4.0115859054995298</v>
      </c>
      <c r="K62">
        <v>12.3202435171996</v>
      </c>
      <c r="L62">
        <v>912.15464707717797</v>
      </c>
      <c r="M62" s="5">
        <v>20</v>
      </c>
      <c r="N62">
        <v>-0.92819829932904896</v>
      </c>
    </row>
    <row r="63" spans="1:14" x14ac:dyDescent="0.55000000000000004">
      <c r="A63" s="5">
        <v>21</v>
      </c>
      <c r="B63">
        <v>5.08692528300673</v>
      </c>
      <c r="C63">
        <v>37.283869678171698</v>
      </c>
      <c r="D63">
        <v>236.761145530866</v>
      </c>
      <c r="E63" s="5">
        <v>21</v>
      </c>
      <c r="F63">
        <v>0.71391309563510097</v>
      </c>
      <c r="G63">
        <v>2.90523152158918</v>
      </c>
      <c r="H63">
        <v>280.32974215797702</v>
      </c>
      <c r="I63" s="5">
        <v>21</v>
      </c>
      <c r="J63">
        <v>16.622771808475498</v>
      </c>
      <c r="K63">
        <v>22.596056919975599</v>
      </c>
      <c r="L63">
        <v>1683.2790190462299</v>
      </c>
      <c r="M63" s="5">
        <v>21</v>
      </c>
      <c r="N63">
        <v>-0.960876241570775</v>
      </c>
    </row>
    <row r="64" spans="1:14" x14ac:dyDescent="0.55000000000000004">
      <c r="A64" s="5">
        <v>22</v>
      </c>
      <c r="B64">
        <v>4.0570023762048502</v>
      </c>
      <c r="C64">
        <v>25.521223417765199</v>
      </c>
      <c r="D64">
        <v>251.455832544049</v>
      </c>
      <c r="E64" s="5">
        <v>22</v>
      </c>
      <c r="F64">
        <v>3.12199023374297E-2</v>
      </c>
      <c r="G64">
        <v>1.6947035871062499</v>
      </c>
      <c r="H64">
        <v>217.11626003444201</v>
      </c>
      <c r="I64" s="5">
        <v>22</v>
      </c>
      <c r="J64">
        <v>1.04890896335876</v>
      </c>
      <c r="K64">
        <v>87.937850066022804</v>
      </c>
      <c r="L64">
        <v>1033.6189862061899</v>
      </c>
      <c r="M64" s="5">
        <v>22</v>
      </c>
      <c r="N64">
        <v>-1.00543828719779</v>
      </c>
    </row>
    <row r="65" spans="1:14" x14ac:dyDescent="0.55000000000000004">
      <c r="A65" s="5">
        <v>23</v>
      </c>
      <c r="B65">
        <v>1.5260617343823799</v>
      </c>
      <c r="C65">
        <v>10.1662922898447</v>
      </c>
      <c r="D65">
        <v>301.149698338625</v>
      </c>
      <c r="E65" s="5">
        <v>23</v>
      </c>
      <c r="F65">
        <v>0.59546413063947501</v>
      </c>
      <c r="G65">
        <v>1.9272472166858501</v>
      </c>
      <c r="H65">
        <v>447.10468097249401</v>
      </c>
      <c r="I65" s="5">
        <v>23</v>
      </c>
      <c r="J65">
        <v>4.1981765301922902</v>
      </c>
      <c r="K65">
        <v>12.1519464439186</v>
      </c>
      <c r="L65">
        <v>1160.8286889881001</v>
      </c>
      <c r="M65" s="5">
        <v>23</v>
      </c>
      <c r="N65">
        <v>-0.86418286331758098</v>
      </c>
    </row>
    <row r="66" spans="1:14" x14ac:dyDescent="0.55000000000000004">
      <c r="A66" s="5">
        <v>24</v>
      </c>
      <c r="B66">
        <v>8.6034364897872493</v>
      </c>
      <c r="C66">
        <v>21.1681603933406</v>
      </c>
      <c r="D66">
        <v>298.75876462666702</v>
      </c>
      <c r="E66" s="5">
        <v>24</v>
      </c>
      <c r="F66">
        <v>0.30439500494216898</v>
      </c>
      <c r="G66">
        <v>1.9469992705869901</v>
      </c>
      <c r="H66">
        <v>294.89571684829099</v>
      </c>
      <c r="I66" s="5">
        <v>24</v>
      </c>
      <c r="J66">
        <v>2.48878449247086</v>
      </c>
      <c r="K66">
        <v>49.572616244523999</v>
      </c>
      <c r="L66">
        <v>1534.5345171128799</v>
      </c>
      <c r="M66" s="5">
        <v>24</v>
      </c>
      <c r="N66">
        <v>-0.94908760578451501</v>
      </c>
    </row>
    <row r="67" spans="1:14" x14ac:dyDescent="0.55000000000000004">
      <c r="A67" s="5">
        <v>25</v>
      </c>
      <c r="B67">
        <v>11.0481955568348</v>
      </c>
      <c r="C67">
        <v>29.1494222913432</v>
      </c>
      <c r="D67">
        <v>312.633923699842</v>
      </c>
      <c r="E67" s="5">
        <v>25</v>
      </c>
      <c r="F67">
        <v>0.53025602349941103</v>
      </c>
      <c r="G67">
        <v>3.4829072846837699</v>
      </c>
      <c r="H67">
        <v>381.80902066993002</v>
      </c>
      <c r="I67" s="5">
        <v>25</v>
      </c>
      <c r="J67">
        <v>0.88725986761670295</v>
      </c>
      <c r="K67">
        <v>57.738018414478297</v>
      </c>
      <c r="L67">
        <v>1644.46870985439</v>
      </c>
      <c r="M67" s="5">
        <v>25</v>
      </c>
      <c r="N67">
        <v>-1.0214628289423</v>
      </c>
    </row>
    <row r="68" spans="1:14" x14ac:dyDescent="0.55000000000000004">
      <c r="A68" s="5">
        <v>26</v>
      </c>
      <c r="B68">
        <v>2.3841901415868301</v>
      </c>
      <c r="C68">
        <v>38.342558075928203</v>
      </c>
      <c r="D68">
        <v>301.44608769295502</v>
      </c>
      <c r="E68" s="5">
        <v>26</v>
      </c>
      <c r="F68">
        <v>0.50562275431814896</v>
      </c>
      <c r="G68">
        <v>4.9252643069659898</v>
      </c>
      <c r="H68">
        <v>357.08252042721699</v>
      </c>
      <c r="I68" s="5">
        <v>26</v>
      </c>
      <c r="J68">
        <v>2.91659775052061</v>
      </c>
      <c r="K68">
        <v>103.56830153811499</v>
      </c>
      <c r="L68">
        <v>1277.56176353807</v>
      </c>
      <c r="M68" s="5">
        <v>26</v>
      </c>
      <c r="N68">
        <v>-0.61134762931110698</v>
      </c>
    </row>
    <row r="69" spans="1:14" x14ac:dyDescent="0.55000000000000004">
      <c r="A69" s="5">
        <v>27</v>
      </c>
      <c r="B69">
        <v>10.0140057446339</v>
      </c>
      <c r="C69">
        <v>21.940193080587601</v>
      </c>
      <c r="D69">
        <v>233.356140492588</v>
      </c>
      <c r="E69" s="5">
        <v>27</v>
      </c>
      <c r="F69">
        <v>0.56419288588183103</v>
      </c>
      <c r="G69">
        <v>2.5077604297310598</v>
      </c>
      <c r="H69">
        <v>323.23302186079098</v>
      </c>
      <c r="I69" s="5">
        <v>27</v>
      </c>
      <c r="J69">
        <v>0.23626550725694401</v>
      </c>
      <c r="K69">
        <v>16.3584927776174</v>
      </c>
      <c r="L69">
        <v>1270.04848675984</v>
      </c>
      <c r="M69" s="5">
        <v>27</v>
      </c>
      <c r="N69">
        <v>-0.97056248757917196</v>
      </c>
    </row>
    <row r="70" spans="1:14" x14ac:dyDescent="0.55000000000000004">
      <c r="A70" s="5">
        <v>28</v>
      </c>
      <c r="B70">
        <v>6.6082417253954198</v>
      </c>
      <c r="C70">
        <v>16.752264162985</v>
      </c>
      <c r="D70">
        <v>290.884568174506</v>
      </c>
      <c r="E70" s="5">
        <v>28</v>
      </c>
      <c r="F70">
        <v>0.79635527393743499</v>
      </c>
      <c r="G70">
        <v>5.0684799118853396</v>
      </c>
      <c r="H70">
        <v>333.12422577531299</v>
      </c>
      <c r="I70" s="5">
        <v>28</v>
      </c>
      <c r="J70">
        <v>1.78376837227416</v>
      </c>
      <c r="K70">
        <v>24.609804586370501</v>
      </c>
      <c r="L70">
        <v>1137.60080304808</v>
      </c>
      <c r="M70" s="5">
        <v>28</v>
      </c>
      <c r="N70">
        <v>-0.826111789721649</v>
      </c>
    </row>
    <row r="71" spans="1:14" x14ac:dyDescent="0.55000000000000004">
      <c r="A71" s="5">
        <v>29</v>
      </c>
      <c r="B71">
        <v>11.2720585240502</v>
      </c>
      <c r="C71">
        <v>23.284130525903301</v>
      </c>
      <c r="D71">
        <v>306.42444051625802</v>
      </c>
      <c r="E71" s="5">
        <v>29</v>
      </c>
      <c r="F71">
        <v>0.34129449019553598</v>
      </c>
      <c r="G71">
        <v>2.5696191260662098</v>
      </c>
      <c r="H71">
        <v>264.84881613142301</v>
      </c>
      <c r="I71" s="5">
        <v>29</v>
      </c>
      <c r="J71">
        <v>4.2606587658938899</v>
      </c>
      <c r="K71">
        <v>10.773658148664</v>
      </c>
      <c r="L71">
        <v>1029.635854823</v>
      </c>
      <c r="M71" s="5">
        <v>29</v>
      </c>
      <c r="N71">
        <v>-0.847201280810438</v>
      </c>
    </row>
    <row r="72" spans="1:14" x14ac:dyDescent="0.55000000000000004">
      <c r="A72" s="6">
        <v>30</v>
      </c>
      <c r="B72">
        <v>6.8239188968495199</v>
      </c>
      <c r="C72">
        <v>31.2732761550301</v>
      </c>
      <c r="D72">
        <v>353.30936722785901</v>
      </c>
      <c r="E72" s="6">
        <v>30</v>
      </c>
      <c r="F72">
        <v>0.219656514109037</v>
      </c>
      <c r="G72">
        <v>2.2042891127157</v>
      </c>
      <c r="H72">
        <v>280.73218888941398</v>
      </c>
      <c r="I72" s="6">
        <v>30</v>
      </c>
      <c r="J72">
        <v>0.75660477430963602</v>
      </c>
      <c r="K72">
        <v>11.5863203532579</v>
      </c>
      <c r="L72">
        <v>621.08967036308104</v>
      </c>
      <c r="M72" s="6">
        <v>30</v>
      </c>
      <c r="N72">
        <v>-0.82688911268558496</v>
      </c>
    </row>
    <row r="73" spans="1:14" x14ac:dyDescent="0.55000000000000004">
      <c r="A73" s="7" t="s">
        <v>5</v>
      </c>
      <c r="B73" s="7">
        <f>_xlfn.STDEV.S(B43:B72)</f>
        <v>3.5118361064355237</v>
      </c>
      <c r="C73" s="7">
        <f>_xlfn.STDEV.S(C43:C72)</f>
        <v>7.3910232337129695</v>
      </c>
      <c r="D73" s="7">
        <f>_xlfn.STDEV.S(D43:D72)</f>
        <v>35.430906609520534</v>
      </c>
      <c r="E73" s="7"/>
      <c r="F73" s="7">
        <f>_xlfn.STDEV.S(F43:F72)</f>
        <v>0.24126484764036105</v>
      </c>
      <c r="G73" s="7">
        <f>_xlfn.STDEV.S(G43:G72)</f>
        <v>2.5864298653865423</v>
      </c>
      <c r="H73" s="7">
        <f>_xlfn.STDEV.S(H43:H72)</f>
        <v>71.601259020318466</v>
      </c>
      <c r="I73" s="7"/>
      <c r="J73" s="7">
        <f>_xlfn.STDEV.S(J43:J72)</f>
        <v>4.0642670347603733</v>
      </c>
      <c r="K73" s="7">
        <f>_xlfn.STDEV.S(K43:K72)</f>
        <v>36.448156483314492</v>
      </c>
      <c r="L73" s="7">
        <f>_xlfn.STDEV.S(L43:L72)</f>
        <v>358.66991048239953</v>
      </c>
      <c r="M73" s="7"/>
      <c r="N73" s="7">
        <f>_xlfn.STDEV.S(N43:N72)</f>
        <v>0.13063988803178894</v>
      </c>
    </row>
    <row r="74" spans="1:14" x14ac:dyDescent="0.55000000000000004">
      <c r="A74" s="7" t="s">
        <v>6</v>
      </c>
      <c r="B74" s="7">
        <f>AVERAGE(B43:B72)</f>
        <v>6.3035194433569002</v>
      </c>
      <c r="C74" s="7">
        <f>AVERAGE(C43:C72)</f>
        <v>26.938666239964512</v>
      </c>
      <c r="D74" s="7">
        <f>AVERAGE(D43:D72)</f>
        <v>282.30599825191518</v>
      </c>
      <c r="E74" s="7"/>
      <c r="F74" s="7">
        <f>AVERAGE(F43:F72)</f>
        <v>0.41764158474993984</v>
      </c>
      <c r="G74" s="7">
        <f>AVERAGE(G43:G72)</f>
        <v>3.8225688900805368</v>
      </c>
      <c r="H74" s="7">
        <f>AVERAGE(H43:H72)</f>
        <v>293.12291565609064</v>
      </c>
      <c r="I74" s="7"/>
      <c r="J74" s="7">
        <f>AVERAGE(J43:J72)</f>
        <v>4.2569915407155747</v>
      </c>
      <c r="K74" s="7">
        <f>AVERAGE(K43:K72)</f>
        <v>35.871749467243987</v>
      </c>
      <c r="L74" s="7">
        <f>AVERAGE(L43:L72)</f>
        <v>1327.7639171965789</v>
      </c>
      <c r="M74" s="7"/>
      <c r="N74" s="7">
        <f>AVERAGE(N43:N72)</f>
        <v>-0.88030405655166488</v>
      </c>
    </row>
    <row r="77" spans="1:14" ht="20.399999999999999" x14ac:dyDescent="0.75">
      <c r="A77" t="s">
        <v>7</v>
      </c>
      <c r="C77" s="10" t="s">
        <v>18</v>
      </c>
      <c r="D77" s="10"/>
      <c r="E77" s="10"/>
      <c r="F77" s="10"/>
      <c r="G77" s="10"/>
      <c r="H77" s="10"/>
      <c r="I77" s="10"/>
      <c r="J77" s="10"/>
    </row>
    <row r="79" spans="1:14" x14ac:dyDescent="0.55000000000000004">
      <c r="A79" s="14" t="s">
        <v>0</v>
      </c>
      <c r="B79" s="14"/>
      <c r="C79" s="14"/>
      <c r="D79" s="15"/>
      <c r="E79" s="14" t="s">
        <v>1</v>
      </c>
      <c r="F79" s="14"/>
      <c r="G79" s="14"/>
      <c r="H79" s="15"/>
      <c r="I79" s="14" t="s">
        <v>2</v>
      </c>
      <c r="J79" s="14"/>
      <c r="K79" s="14"/>
      <c r="L79" s="15"/>
      <c r="M79" s="16" t="s">
        <v>3</v>
      </c>
      <c r="N79" s="17"/>
    </row>
    <row r="80" spans="1:14" x14ac:dyDescent="0.55000000000000004">
      <c r="A80" s="1" t="s">
        <v>4</v>
      </c>
      <c r="B80" s="1">
        <v>5</v>
      </c>
      <c r="C80" s="1">
        <v>10</v>
      </c>
      <c r="D80" s="2">
        <v>30</v>
      </c>
      <c r="E80" s="1" t="s">
        <v>4</v>
      </c>
      <c r="F80" s="1">
        <v>5</v>
      </c>
      <c r="G80" s="1">
        <v>10</v>
      </c>
      <c r="H80" s="2">
        <v>30</v>
      </c>
      <c r="I80" s="1" t="s">
        <v>4</v>
      </c>
      <c r="J80" s="1">
        <v>5</v>
      </c>
      <c r="K80" s="1">
        <v>10</v>
      </c>
      <c r="L80" s="2">
        <v>30</v>
      </c>
      <c r="M80" s="1" t="s">
        <v>4</v>
      </c>
      <c r="N80" s="2">
        <v>2</v>
      </c>
    </row>
    <row r="81" spans="1:14" x14ac:dyDescent="0.55000000000000004">
      <c r="A81" s="3">
        <v>1</v>
      </c>
      <c r="B81">
        <v>2.48454803786444E-2</v>
      </c>
      <c r="C81">
        <v>4.9162747484717002</v>
      </c>
      <c r="D81">
        <v>55.856014452747402</v>
      </c>
      <c r="E81" s="3">
        <v>1</v>
      </c>
      <c r="F81">
        <v>0.15334565735615499</v>
      </c>
      <c r="G81">
        <v>0.12520357091616199</v>
      </c>
      <c r="H81">
        <v>67.228441241153504</v>
      </c>
      <c r="I81" s="3">
        <v>1</v>
      </c>
      <c r="J81">
        <v>4.6517216383730604</v>
      </c>
      <c r="K81">
        <v>9.8089216069104808</v>
      </c>
      <c r="L81">
        <v>46.599145051534897</v>
      </c>
      <c r="M81" s="3">
        <v>1</v>
      </c>
      <c r="N81">
        <v>-0.99511469963927401</v>
      </c>
    </row>
    <row r="82" spans="1:14" x14ac:dyDescent="0.55000000000000004">
      <c r="A82" s="5">
        <v>2</v>
      </c>
      <c r="B82">
        <v>1.13420965858149</v>
      </c>
      <c r="C82">
        <v>7.3760337126217497</v>
      </c>
      <c r="D82">
        <v>70.952901955773299</v>
      </c>
      <c r="E82" s="5">
        <v>2</v>
      </c>
      <c r="F82">
        <v>0.255016664910445</v>
      </c>
      <c r="G82">
        <v>0.49714977513835601</v>
      </c>
      <c r="H82">
        <v>49.658004634391702</v>
      </c>
      <c r="I82" s="5">
        <v>2</v>
      </c>
      <c r="J82">
        <v>2.7379884994252301</v>
      </c>
      <c r="K82">
        <v>77.070242075013496</v>
      </c>
      <c r="L82">
        <v>233.04427863855099</v>
      </c>
      <c r="M82" s="5">
        <v>2</v>
      </c>
      <c r="N82">
        <v>-1.02781076098617</v>
      </c>
    </row>
    <row r="83" spans="1:14" x14ac:dyDescent="0.55000000000000004">
      <c r="A83" s="5">
        <v>3</v>
      </c>
      <c r="B83">
        <v>0.30212876410981998</v>
      </c>
      <c r="C83">
        <v>7.9315273133426398</v>
      </c>
      <c r="D83">
        <v>57.258099795005101</v>
      </c>
      <c r="E83" s="5">
        <v>3</v>
      </c>
      <c r="F83">
        <v>4.4383653365819897E-2</v>
      </c>
      <c r="G83">
        <v>0.104403173964982</v>
      </c>
      <c r="H83">
        <v>44.743460151735697</v>
      </c>
      <c r="I83" s="5">
        <v>3</v>
      </c>
      <c r="J83">
        <v>0.40081652736490098</v>
      </c>
      <c r="K83">
        <v>6.9924839822581601</v>
      </c>
      <c r="L83">
        <v>177.960767525629</v>
      </c>
      <c r="M83" s="5">
        <v>3</v>
      </c>
      <c r="N83">
        <v>-1.0292333137148999</v>
      </c>
    </row>
    <row r="84" spans="1:14" x14ac:dyDescent="0.55000000000000004">
      <c r="A84" s="5">
        <v>4</v>
      </c>
      <c r="B84">
        <v>0.104292362612405</v>
      </c>
      <c r="C84">
        <v>1.17488415661039</v>
      </c>
      <c r="D84">
        <v>75.775365463339398</v>
      </c>
      <c r="E84" s="5">
        <v>4</v>
      </c>
      <c r="F84">
        <v>5.4332202889341298E-2</v>
      </c>
      <c r="G84">
        <v>0.231005391657787</v>
      </c>
      <c r="H84">
        <v>39.416696382765998</v>
      </c>
      <c r="I84" s="5">
        <v>4</v>
      </c>
      <c r="J84">
        <v>4.14135505666626</v>
      </c>
      <c r="K84">
        <v>8.7830484391684092</v>
      </c>
      <c r="L84">
        <v>102.184531782728</v>
      </c>
      <c r="M84" s="5">
        <v>4</v>
      </c>
      <c r="N84">
        <v>-1.02992784328481</v>
      </c>
    </row>
    <row r="85" spans="1:14" x14ac:dyDescent="0.55000000000000004">
      <c r="A85" s="5">
        <v>5</v>
      </c>
      <c r="B85">
        <v>0.223462685963049</v>
      </c>
      <c r="C85">
        <v>8.5330075308381996</v>
      </c>
      <c r="D85">
        <v>76.647765116743997</v>
      </c>
      <c r="E85" s="5">
        <v>5</v>
      </c>
      <c r="F85">
        <v>6.18301787139377E-2</v>
      </c>
      <c r="G85">
        <v>9.36241692158198E-2</v>
      </c>
      <c r="H85">
        <v>29.197646954847102</v>
      </c>
      <c r="I85" s="5">
        <v>5</v>
      </c>
      <c r="J85">
        <v>0.64444930914777498</v>
      </c>
      <c r="K85">
        <v>7.8988932723132601</v>
      </c>
      <c r="L85">
        <v>238.72337576720801</v>
      </c>
      <c r="M85" s="5">
        <v>5</v>
      </c>
      <c r="N85">
        <v>-1.02992784328481</v>
      </c>
    </row>
    <row r="86" spans="1:14" x14ac:dyDescent="0.55000000000000004">
      <c r="A86" s="5">
        <v>6</v>
      </c>
      <c r="B86">
        <v>1.5260617343823899</v>
      </c>
      <c r="C86">
        <v>12.358790565575999</v>
      </c>
      <c r="D86">
        <v>59.157775697325199</v>
      </c>
      <c r="E86" s="5">
        <v>6</v>
      </c>
      <c r="F86">
        <v>4.95087644549232E-2</v>
      </c>
      <c r="G86">
        <v>5.1739015023810002E-2</v>
      </c>
      <c r="H86">
        <v>35.888871150701902</v>
      </c>
      <c r="I86" s="5">
        <v>6</v>
      </c>
      <c r="J86">
        <v>4.14135505666626</v>
      </c>
      <c r="K86">
        <v>6.7200259228933898</v>
      </c>
      <c r="L86">
        <v>87.279259097479297</v>
      </c>
      <c r="M86" s="5">
        <v>6</v>
      </c>
      <c r="N86">
        <v>-1.02992784328481</v>
      </c>
    </row>
    <row r="87" spans="1:14" x14ac:dyDescent="0.55000000000000004">
      <c r="A87" s="5">
        <v>7</v>
      </c>
      <c r="B87">
        <v>2.2666943467585998</v>
      </c>
      <c r="C87">
        <v>14.7367839409394</v>
      </c>
      <c r="D87">
        <v>58.248920609915601</v>
      </c>
      <c r="E87" s="5">
        <v>7</v>
      </c>
      <c r="F87">
        <v>6.7672635242402607E-2</v>
      </c>
      <c r="G87">
        <v>0.49800749396710597</v>
      </c>
      <c r="H87">
        <v>32.025433492528798</v>
      </c>
      <c r="I87" s="5">
        <v>7</v>
      </c>
      <c r="J87">
        <v>0.52983724368005902</v>
      </c>
      <c r="K87">
        <v>0.71603622165272496</v>
      </c>
      <c r="L87">
        <v>278.052295349281</v>
      </c>
      <c r="M87" s="5">
        <v>7</v>
      </c>
      <c r="N87">
        <v>-1.0292333137148999</v>
      </c>
    </row>
    <row r="88" spans="1:14" x14ac:dyDescent="0.55000000000000004">
      <c r="A88" s="5">
        <v>8</v>
      </c>
      <c r="B88">
        <v>6.4568921495528203E-2</v>
      </c>
      <c r="C88">
        <v>9.7401261342824093</v>
      </c>
      <c r="D88">
        <v>43.765872570506303</v>
      </c>
      <c r="E88" s="5">
        <v>8</v>
      </c>
      <c r="F88">
        <v>5.2037463815874201E-2</v>
      </c>
      <c r="G88">
        <v>5.2138970591847598E-2</v>
      </c>
      <c r="H88">
        <v>72.148262213792506</v>
      </c>
      <c r="I88" s="5">
        <v>8</v>
      </c>
      <c r="J88">
        <v>4.2639742678585204</v>
      </c>
      <c r="K88">
        <v>6.0729007500919803</v>
      </c>
      <c r="L88">
        <v>67.170003418133305</v>
      </c>
      <c r="M88" s="5">
        <v>8</v>
      </c>
      <c r="N88">
        <v>-1.02781076098617</v>
      </c>
    </row>
    <row r="89" spans="1:14" x14ac:dyDescent="0.55000000000000004">
      <c r="A89" s="5">
        <v>9</v>
      </c>
      <c r="B89">
        <v>1.00704340046774</v>
      </c>
      <c r="C89">
        <v>6.80139344888671</v>
      </c>
      <c r="D89">
        <v>77.551447565282899</v>
      </c>
      <c r="E89" s="5">
        <v>9</v>
      </c>
      <c r="F89">
        <v>5.4450146902587898E-2</v>
      </c>
      <c r="G89">
        <v>0.13464003151447801</v>
      </c>
      <c r="H89">
        <v>81.259373107903102</v>
      </c>
      <c r="I89" s="5">
        <v>9</v>
      </c>
      <c r="J89">
        <v>1.0249072340218901</v>
      </c>
      <c r="K89">
        <v>22.3656191412692</v>
      </c>
      <c r="L89">
        <v>80.124780650232196</v>
      </c>
      <c r="M89" s="5">
        <v>9</v>
      </c>
      <c r="N89">
        <v>-1.02781076098617</v>
      </c>
    </row>
    <row r="90" spans="1:14" x14ac:dyDescent="0.55000000000000004">
      <c r="A90" s="5">
        <v>10</v>
      </c>
      <c r="B90">
        <v>1.3939962867346201</v>
      </c>
      <c r="C90">
        <v>10.554146074660601</v>
      </c>
      <c r="D90">
        <v>71.908871277231697</v>
      </c>
      <c r="E90" s="5">
        <v>10</v>
      </c>
      <c r="F90">
        <v>1.02302610325293E-2</v>
      </c>
      <c r="G90">
        <v>0.15229209541896899</v>
      </c>
      <c r="H90">
        <v>30.3743607481243</v>
      </c>
      <c r="I90" s="5">
        <v>10</v>
      </c>
      <c r="J90">
        <v>4.0788728209646603</v>
      </c>
      <c r="K90">
        <v>11.612538835297499</v>
      </c>
      <c r="L90">
        <v>151.80491053229201</v>
      </c>
      <c r="M90" s="5">
        <v>10</v>
      </c>
      <c r="N90">
        <v>-1.03124356431136</v>
      </c>
    </row>
    <row r="91" spans="1:14" x14ac:dyDescent="0.55000000000000004">
      <c r="A91" s="5">
        <v>11</v>
      </c>
      <c r="B91">
        <v>0.104292362612405</v>
      </c>
      <c r="C91">
        <v>5.9145408997348801</v>
      </c>
      <c r="D91">
        <v>121.079341885459</v>
      </c>
      <c r="E91" s="5">
        <v>11</v>
      </c>
      <c r="F91">
        <v>5.6815920379964802E-2</v>
      </c>
      <c r="G91">
        <v>0.25995187235114098</v>
      </c>
      <c r="H91">
        <v>54.663965576055197</v>
      </c>
      <c r="I91" s="5">
        <v>11</v>
      </c>
      <c r="J91">
        <v>0.579751146184874</v>
      </c>
      <c r="K91">
        <v>6.83882316549359</v>
      </c>
      <c r="L91">
        <v>43.867379594623998</v>
      </c>
      <c r="M91" s="5">
        <v>11</v>
      </c>
      <c r="N91">
        <v>-1.03124356431136</v>
      </c>
    </row>
    <row r="92" spans="1:14" x14ac:dyDescent="0.55000000000000004">
      <c r="A92" s="5">
        <v>12</v>
      </c>
      <c r="B92">
        <v>0.14401580372928499</v>
      </c>
      <c r="C92">
        <v>11.021093874958201</v>
      </c>
      <c r="D92">
        <v>69.450881309698005</v>
      </c>
      <c r="E92" s="5">
        <v>12</v>
      </c>
      <c r="F92">
        <v>0.20984394431581799</v>
      </c>
      <c r="G92">
        <v>0.38807975474248702</v>
      </c>
      <c r="H92">
        <v>40.754590670165797</v>
      </c>
      <c r="I92" s="5">
        <v>12</v>
      </c>
      <c r="J92">
        <v>3.4094216031065701</v>
      </c>
      <c r="K92">
        <v>9.1432898211414901</v>
      </c>
      <c r="L92">
        <v>208.551274000832</v>
      </c>
      <c r="M92" s="5">
        <v>12</v>
      </c>
      <c r="N92">
        <v>-1.02732441138881</v>
      </c>
    </row>
    <row r="93" spans="1:14" x14ac:dyDescent="0.55000000000000004">
      <c r="A93" s="5">
        <v>13</v>
      </c>
      <c r="B93">
        <v>0.104292362612405</v>
      </c>
      <c r="C93">
        <v>6.2689306791161004</v>
      </c>
      <c r="D93">
        <v>68.256066878349799</v>
      </c>
      <c r="E93" s="5">
        <v>13</v>
      </c>
      <c r="F93">
        <v>8.2638265025523502E-2</v>
      </c>
      <c r="G93">
        <v>0.296407103806543</v>
      </c>
      <c r="H93">
        <v>106.635093378748</v>
      </c>
      <c r="I93" s="5">
        <v>13</v>
      </c>
      <c r="J93">
        <v>3.4767085185717002</v>
      </c>
      <c r="K93">
        <v>7.22109319935345</v>
      </c>
      <c r="L93">
        <v>114.893631597466</v>
      </c>
      <c r="M93" s="5">
        <v>13</v>
      </c>
      <c r="N93">
        <v>-1.03124356431136</v>
      </c>
    </row>
    <row r="94" spans="1:14" x14ac:dyDescent="0.55000000000000004">
      <c r="A94" s="5">
        <v>14</v>
      </c>
      <c r="B94">
        <v>0.14401580372928799</v>
      </c>
      <c r="C94">
        <v>3.3546759306548801</v>
      </c>
      <c r="D94">
        <v>66.669559782643105</v>
      </c>
      <c r="E94" s="5">
        <v>14</v>
      </c>
      <c r="F94">
        <v>0.103919264892255</v>
      </c>
      <c r="G94">
        <v>0.31103670468910399</v>
      </c>
      <c r="H94">
        <v>16.569718815044801</v>
      </c>
      <c r="I94" s="5">
        <v>14</v>
      </c>
      <c r="J94">
        <v>2.7671893566713002</v>
      </c>
      <c r="K94">
        <v>10.232002621242801</v>
      </c>
      <c r="L94">
        <v>150.65720909816201</v>
      </c>
      <c r="M94" s="5">
        <v>14</v>
      </c>
      <c r="N94">
        <v>-0.99511469963927401</v>
      </c>
    </row>
    <row r="95" spans="1:14" x14ac:dyDescent="0.55000000000000004">
      <c r="A95" s="5">
        <v>15</v>
      </c>
      <c r="B95">
        <v>0.183739244846165</v>
      </c>
      <c r="C95">
        <v>4.5086005456151401</v>
      </c>
      <c r="D95">
        <v>77.940345100008699</v>
      </c>
      <c r="E95" s="5">
        <v>15</v>
      </c>
      <c r="F95">
        <v>0.150524552327023</v>
      </c>
      <c r="G95">
        <v>4.7387705418459297E-2</v>
      </c>
      <c r="H95">
        <v>55.600134900371003</v>
      </c>
      <c r="I95" s="5">
        <v>15</v>
      </c>
      <c r="J95">
        <v>1.6866292726199501</v>
      </c>
      <c r="K95">
        <v>7.9659362728452399</v>
      </c>
      <c r="L95">
        <v>159.57183092568499</v>
      </c>
      <c r="M95" s="5">
        <v>15</v>
      </c>
      <c r="N95">
        <v>-0.99511469963927401</v>
      </c>
    </row>
    <row r="96" spans="1:14" x14ac:dyDescent="0.55000000000000004">
      <c r="A96" s="5">
        <v>16</v>
      </c>
      <c r="B96">
        <v>1.5260617343823799</v>
      </c>
      <c r="C96">
        <v>3.89610427743601</v>
      </c>
      <c r="D96">
        <v>96.037119084598999</v>
      </c>
      <c r="E96" s="5">
        <v>16</v>
      </c>
      <c r="F96">
        <v>0.18636178220081001</v>
      </c>
      <c r="G96">
        <v>0.186944421723552</v>
      </c>
      <c r="H96">
        <v>59.823432862618901</v>
      </c>
      <c r="I96" s="5">
        <v>16</v>
      </c>
      <c r="J96">
        <v>3.4767085185717002</v>
      </c>
      <c r="K96">
        <v>7.6096116662345299</v>
      </c>
      <c r="L96">
        <v>244.47403423080399</v>
      </c>
      <c r="M96" s="5">
        <v>16</v>
      </c>
      <c r="N96">
        <v>-1.02781076098617</v>
      </c>
    </row>
    <row r="97" spans="1:14" x14ac:dyDescent="0.55000000000000004">
      <c r="A97" s="5">
        <v>17</v>
      </c>
      <c r="B97">
        <v>0.104292362612408</v>
      </c>
      <c r="C97">
        <v>9.78630101568322</v>
      </c>
      <c r="D97">
        <v>54.754342051578703</v>
      </c>
      <c r="E97" s="5">
        <v>17</v>
      </c>
      <c r="F97">
        <v>4.6481016811383197E-2</v>
      </c>
      <c r="G97">
        <v>8.1621516021107496E-2</v>
      </c>
      <c r="H97">
        <v>63.779956415206598</v>
      </c>
      <c r="I97" s="5">
        <v>17</v>
      </c>
      <c r="J97">
        <v>2.8643157898181202</v>
      </c>
      <c r="K97">
        <v>8.0126523897868207</v>
      </c>
      <c r="L97">
        <v>149.96322424101999</v>
      </c>
      <c r="M97" s="5">
        <v>17</v>
      </c>
      <c r="N97">
        <v>-1.0308900958220399</v>
      </c>
    </row>
    <row r="98" spans="1:14" x14ac:dyDescent="0.55000000000000004">
      <c r="A98" s="5">
        <v>18</v>
      </c>
      <c r="B98">
        <v>0.104292362612405</v>
      </c>
      <c r="C98">
        <v>3.6923417781991099</v>
      </c>
      <c r="D98">
        <v>58.058498865319201</v>
      </c>
      <c r="E98" s="5">
        <v>18</v>
      </c>
      <c r="F98">
        <v>0.26606670660984</v>
      </c>
      <c r="G98">
        <v>5.3009229277607303E-2</v>
      </c>
      <c r="H98">
        <v>75.1139580706581</v>
      </c>
      <c r="I98" s="5">
        <v>18</v>
      </c>
      <c r="J98">
        <v>4.14135505666626</v>
      </c>
      <c r="K98">
        <v>8.1961484884602704</v>
      </c>
      <c r="L98">
        <v>155.72440513221301</v>
      </c>
      <c r="M98" s="5">
        <v>18</v>
      </c>
      <c r="N98">
        <v>-1.02781076098617</v>
      </c>
    </row>
    <row r="99" spans="1:14" x14ac:dyDescent="0.55000000000000004">
      <c r="A99" s="5">
        <v>19</v>
      </c>
      <c r="B99">
        <v>0.104292362612405</v>
      </c>
      <c r="C99">
        <v>5.0959430254969602</v>
      </c>
      <c r="D99">
        <v>72.914245889241002</v>
      </c>
      <c r="E99" s="5">
        <v>19</v>
      </c>
      <c r="F99">
        <v>0.14788293755533399</v>
      </c>
      <c r="G99">
        <v>0.18689070219425499</v>
      </c>
      <c r="H99">
        <v>67.575462662537205</v>
      </c>
      <c r="I99" s="5">
        <v>19</v>
      </c>
      <c r="J99">
        <v>6.2613365072224604E-3</v>
      </c>
      <c r="K99">
        <v>6.64843284898609</v>
      </c>
      <c r="L99">
        <v>144.10726366089099</v>
      </c>
      <c r="M99" s="5">
        <v>19</v>
      </c>
      <c r="N99">
        <v>-0.99511469963927401</v>
      </c>
    </row>
    <row r="100" spans="1:14" x14ac:dyDescent="0.55000000000000004">
      <c r="A100" s="5">
        <v>20</v>
      </c>
      <c r="B100">
        <v>2.9212600534711402</v>
      </c>
      <c r="C100">
        <v>6.3799206506247002</v>
      </c>
      <c r="D100">
        <v>72.1238283458583</v>
      </c>
      <c r="E100" s="5">
        <v>20</v>
      </c>
      <c r="F100">
        <v>0.29113118678988498</v>
      </c>
      <c r="G100">
        <v>0.28152177704444697</v>
      </c>
      <c r="H100">
        <v>37.536135880259302</v>
      </c>
      <c r="I100" s="5">
        <v>20</v>
      </c>
      <c r="J100">
        <v>2.7379884994252301</v>
      </c>
      <c r="K100">
        <v>74.243446188987093</v>
      </c>
      <c r="L100">
        <v>159.07270422436699</v>
      </c>
      <c r="M100" s="5">
        <v>20</v>
      </c>
      <c r="N100">
        <v>-0.99550048954989001</v>
      </c>
    </row>
    <row r="101" spans="1:14" x14ac:dyDescent="0.55000000000000004">
      <c r="A101" s="5">
        <v>21</v>
      </c>
      <c r="B101">
        <v>2.7760422173877202</v>
      </c>
      <c r="C101">
        <v>6.9205637722373403</v>
      </c>
      <c r="D101">
        <v>79.406432689268101</v>
      </c>
      <c r="E101" s="5">
        <v>21</v>
      </c>
      <c r="F101">
        <v>0.121063133374296</v>
      </c>
      <c r="G101">
        <v>7.7956124823882006E-2</v>
      </c>
      <c r="H101">
        <v>33.838965310762902</v>
      </c>
      <c r="I101" s="5">
        <v>21</v>
      </c>
      <c r="J101">
        <v>2.5836371701596899</v>
      </c>
      <c r="K101">
        <v>8.4251373114855408</v>
      </c>
      <c r="L101">
        <v>138.78312145404999</v>
      </c>
      <c r="M101" s="5">
        <v>21</v>
      </c>
      <c r="N101">
        <v>-1.0292333137148999</v>
      </c>
    </row>
    <row r="102" spans="1:14" x14ac:dyDescent="0.55000000000000004">
      <c r="A102" s="5">
        <v>22</v>
      </c>
      <c r="B102">
        <v>0.104292362612408</v>
      </c>
      <c r="C102">
        <v>4.64873828967393</v>
      </c>
      <c r="D102">
        <v>56.283898640792401</v>
      </c>
      <c r="E102" s="5">
        <v>22</v>
      </c>
      <c r="F102">
        <v>0.102347932224424</v>
      </c>
      <c r="G102">
        <v>0.13178871136800099</v>
      </c>
      <c r="H102">
        <v>74.864586326571697</v>
      </c>
      <c r="I102" s="5">
        <v>22</v>
      </c>
      <c r="J102">
        <v>4.2606587658938899</v>
      </c>
      <c r="K102">
        <v>6.6823417720937597</v>
      </c>
      <c r="L102">
        <v>97.383327122885802</v>
      </c>
      <c r="M102" s="5">
        <v>22</v>
      </c>
      <c r="N102">
        <v>-1.03124356431136</v>
      </c>
    </row>
    <row r="103" spans="1:14" x14ac:dyDescent="0.55000000000000004">
      <c r="A103" s="5">
        <v>23</v>
      </c>
      <c r="B103">
        <v>0.14401580372928499</v>
      </c>
      <c r="C103">
        <v>9.0575146451112101</v>
      </c>
      <c r="D103">
        <v>71.786404676318796</v>
      </c>
      <c r="E103" s="5">
        <v>23</v>
      </c>
      <c r="F103">
        <v>0.13725788611263801</v>
      </c>
      <c r="G103">
        <v>0.24751228434749101</v>
      </c>
      <c r="H103">
        <v>58.970485699666199</v>
      </c>
      <c r="I103" s="5">
        <v>23</v>
      </c>
      <c r="J103">
        <v>5.64189945539127</v>
      </c>
      <c r="K103">
        <v>9.26259353036912</v>
      </c>
      <c r="L103">
        <v>30.165400476482699</v>
      </c>
      <c r="M103" s="5">
        <v>23</v>
      </c>
      <c r="N103">
        <v>-1.02781076098617</v>
      </c>
    </row>
    <row r="104" spans="1:14" x14ac:dyDescent="0.55000000000000004">
      <c r="A104" s="5">
        <v>24</v>
      </c>
      <c r="B104">
        <v>0.104292362612405</v>
      </c>
      <c r="C104">
        <v>8.4256998233325699</v>
      </c>
      <c r="D104">
        <v>85.743204986678904</v>
      </c>
      <c r="E104" s="5">
        <v>24</v>
      </c>
      <c r="F104">
        <v>5.2214257135916799E-2</v>
      </c>
      <c r="G104">
        <v>6.5421438666227003E-2</v>
      </c>
      <c r="H104">
        <v>30.552214673712299</v>
      </c>
      <c r="I104" s="5">
        <v>24</v>
      </c>
      <c r="J104">
        <v>4.3601467032272803</v>
      </c>
      <c r="K104">
        <v>9.3250757660707109</v>
      </c>
      <c r="L104">
        <v>196.69542924336099</v>
      </c>
      <c r="M104" s="5">
        <v>24</v>
      </c>
      <c r="N104">
        <v>-1.02781076098617</v>
      </c>
    </row>
    <row r="105" spans="1:14" x14ac:dyDescent="0.55000000000000004">
      <c r="A105" s="5">
        <v>25</v>
      </c>
      <c r="B105">
        <v>0.18373924484616899</v>
      </c>
      <c r="C105">
        <v>5.0722346195860704</v>
      </c>
      <c r="D105">
        <v>66.6664999837853</v>
      </c>
      <c r="E105" s="5">
        <v>25</v>
      </c>
      <c r="F105">
        <v>0.46830152028668398</v>
      </c>
      <c r="G105">
        <v>0.23867978869218101</v>
      </c>
      <c r="H105">
        <v>33.499793177912501</v>
      </c>
      <c r="I105" s="5">
        <v>25</v>
      </c>
      <c r="J105">
        <v>4.0755573190000298</v>
      </c>
      <c r="K105">
        <v>8.6604292279761594</v>
      </c>
      <c r="L105">
        <v>186.94427228309499</v>
      </c>
      <c r="M105" s="5">
        <v>25</v>
      </c>
      <c r="N105">
        <v>-0.99511469963927401</v>
      </c>
    </row>
    <row r="106" spans="1:14" x14ac:dyDescent="0.55000000000000004">
      <c r="A106" s="5">
        <v>26</v>
      </c>
      <c r="B106">
        <v>2.3444667004699502</v>
      </c>
      <c r="C106">
        <v>11.2613303467871</v>
      </c>
      <c r="D106">
        <v>62.785664117610402</v>
      </c>
      <c r="E106" s="5">
        <v>26</v>
      </c>
      <c r="F106">
        <v>0.18668731058749599</v>
      </c>
      <c r="G106">
        <v>0.56337195215203595</v>
      </c>
      <c r="H106">
        <v>14.3984418514823</v>
      </c>
      <c r="I106" s="5">
        <v>26</v>
      </c>
      <c r="J106">
        <v>1.8731424026168999</v>
      </c>
      <c r="K106">
        <v>6.7023449809989204</v>
      </c>
      <c r="L106">
        <v>263.86270072772402</v>
      </c>
      <c r="M106" s="5">
        <v>26</v>
      </c>
      <c r="N106">
        <v>-1.0112694956197901</v>
      </c>
    </row>
    <row r="107" spans="1:14" x14ac:dyDescent="0.55000000000000004">
      <c r="A107" s="5">
        <v>27</v>
      </c>
      <c r="B107">
        <v>2.8815366123542598</v>
      </c>
      <c r="C107">
        <v>4.0343676942273499</v>
      </c>
      <c r="D107">
        <v>81.866973480391493</v>
      </c>
      <c r="E107" s="5">
        <v>27</v>
      </c>
      <c r="F107">
        <v>9.9487783710024993E-2</v>
      </c>
      <c r="G107">
        <v>0.366559981054289</v>
      </c>
      <c r="H107">
        <v>43.398720295642001</v>
      </c>
      <c r="I107" s="5">
        <v>27</v>
      </c>
      <c r="J107">
        <v>3.3743020021426302</v>
      </c>
      <c r="K107">
        <v>6.5159873584495296</v>
      </c>
      <c r="L107">
        <v>151.78222136075499</v>
      </c>
      <c r="M107" s="5">
        <v>27</v>
      </c>
      <c r="N107">
        <v>-1.03124356431136</v>
      </c>
    </row>
    <row r="108" spans="1:14" x14ac:dyDescent="0.55000000000000004">
      <c r="A108" s="5">
        <v>28</v>
      </c>
      <c r="B108">
        <v>2.5820265430842402</v>
      </c>
      <c r="C108">
        <v>13.357523640642199</v>
      </c>
      <c r="D108">
        <v>55.312956811815702</v>
      </c>
      <c r="E108" s="5">
        <v>28</v>
      </c>
      <c r="F108">
        <v>5.6764840037873403E-2</v>
      </c>
      <c r="G108">
        <v>0.39937605412571497</v>
      </c>
      <c r="H108">
        <v>30.679557054513101</v>
      </c>
      <c r="I108" s="5">
        <v>28</v>
      </c>
      <c r="J108">
        <v>0.49490377369514899</v>
      </c>
      <c r="K108">
        <v>9.4476949772629695</v>
      </c>
      <c r="L108">
        <v>43.218432292857699</v>
      </c>
      <c r="M108" s="5">
        <v>28</v>
      </c>
      <c r="N108">
        <v>-1.02992784328481</v>
      </c>
    </row>
    <row r="109" spans="1:14" x14ac:dyDescent="0.55000000000000004">
      <c r="A109" s="5">
        <v>29</v>
      </c>
      <c r="B109">
        <v>1.3939962867346201</v>
      </c>
      <c r="C109">
        <v>1.6700775381116899</v>
      </c>
      <c r="D109">
        <v>88.592697179645299</v>
      </c>
      <c r="E109" s="5">
        <v>29</v>
      </c>
      <c r="F109">
        <v>6.9389199504553994E-2</v>
      </c>
      <c r="G109">
        <v>0.43938130286958399</v>
      </c>
      <c r="H109">
        <v>33.323461291893402</v>
      </c>
      <c r="I109" s="5">
        <v>29</v>
      </c>
      <c r="J109">
        <v>0.15368684078870101</v>
      </c>
      <c r="K109">
        <v>6.1060557697383002</v>
      </c>
      <c r="L109">
        <v>202.56656538166399</v>
      </c>
      <c r="M109" s="5">
        <v>29</v>
      </c>
      <c r="N109">
        <v>-1.02373427886066</v>
      </c>
    </row>
    <row r="110" spans="1:14" x14ac:dyDescent="0.55000000000000004">
      <c r="A110" s="6">
        <v>30</v>
      </c>
      <c r="B110">
        <v>1.3145494045008601</v>
      </c>
      <c r="C110">
        <v>6.6684954216249404</v>
      </c>
      <c r="D110">
        <v>72.789560639546593</v>
      </c>
      <c r="E110" s="6">
        <v>30</v>
      </c>
      <c r="F110">
        <v>0.109006507937632</v>
      </c>
      <c r="G110">
        <v>0.48869854698498899</v>
      </c>
      <c r="H110">
        <v>102.118134067749</v>
      </c>
      <c r="I110" s="6">
        <v>30</v>
      </c>
      <c r="J110">
        <v>4.14135505666626</v>
      </c>
      <c r="K110">
        <v>9.6190154802530898</v>
      </c>
      <c r="L110">
        <v>257.03410193727501</v>
      </c>
      <c r="M110" s="6">
        <v>30</v>
      </c>
      <c r="N110">
        <v>-0.99511469963927401</v>
      </c>
    </row>
    <row r="111" spans="1:14" x14ac:dyDescent="0.55000000000000004">
      <c r="A111" s="7" t="s">
        <v>5</v>
      </c>
      <c r="B111" s="7">
        <f>_xlfn.STDEV.S(B81:B110)</f>
        <v>1.0155115508285417</v>
      </c>
      <c r="C111" s="7">
        <f>_xlfn.STDEV.S(C81:C110)</f>
        <v>3.3765570259759587</v>
      </c>
      <c r="D111" s="7">
        <f>_xlfn.STDEV.S(D81:D109)</f>
        <v>15.204530712273581</v>
      </c>
      <c r="E111" s="7"/>
      <c r="F111" s="7">
        <f>_xlfn.STDEV.S(F81:F110)</f>
        <v>9.731459451666595E-2</v>
      </c>
      <c r="G111" s="7">
        <f>_xlfn.STDEV.S(G81:G110)</f>
        <v>0.15819214037055671</v>
      </c>
      <c r="H111" s="7">
        <f>_xlfn.STDEV.S(H81:H110)</f>
        <v>23.022017115997787</v>
      </c>
      <c r="I111" s="7"/>
      <c r="J111" s="7">
        <f>_xlfn.STDEV.S(J81:J110)</f>
        <v>1.6204989154423699</v>
      </c>
      <c r="K111" s="7">
        <f>_xlfn.STDEV.S(K81:K110)</f>
        <v>17.389982683308958</v>
      </c>
      <c r="L111" s="7">
        <f>_xlfn.STDEV.S(L81:L110)</f>
        <v>70.700561972996766</v>
      </c>
      <c r="M111" s="7"/>
      <c r="N111" s="7">
        <f>_xlfn.STDEV.S(N81:N110)</f>
        <v>1.4712182888767357E-2</v>
      </c>
    </row>
    <row r="112" spans="1:14" x14ac:dyDescent="0.55000000000000004">
      <c r="A112" s="7" t="s">
        <v>6</v>
      </c>
      <c r="B112" s="7">
        <f>AVERAGE(B81:B110)</f>
        <v>0.91056052110121632</v>
      </c>
      <c r="C112" s="7">
        <f>AVERAGE(C81:C110)</f>
        <v>7.1719322031694466</v>
      </c>
      <c r="D112" s="7">
        <f>AVERAGE(D81:D110)</f>
        <v>70.854718563415943</v>
      </c>
      <c r="E112" s="7"/>
      <c r="F112" s="13">
        <f>AVERAGE(F81:F110)</f>
        <v>0.12489978588344637</v>
      </c>
      <c r="G112" s="13">
        <f>AVERAGE(G81:G110)</f>
        <v>0.23506002199208054</v>
      </c>
      <c r="H112" s="13">
        <f>AVERAGE(H81:H110)</f>
        <v>50.521245301983839</v>
      </c>
      <c r="I112" s="7"/>
      <c r="J112" s="7">
        <f>AVERAGE(J81:J110)</f>
        <v>2.7573632080631114</v>
      </c>
      <c r="K112" s="7">
        <f>AVERAGE(K81:K110)</f>
        <v>12.829960769469936</v>
      </c>
      <c r="L112" s="7">
        <f>AVERAGE(L81:L110)</f>
        <v>152.07539589330949</v>
      </c>
      <c r="M112" s="7"/>
      <c r="N112" s="7">
        <f>AVERAGE(N81:N110)</f>
        <v>-1.0205903810606922</v>
      </c>
    </row>
    <row r="115" spans="1:14" ht="20.399999999999999" x14ac:dyDescent="0.75">
      <c r="A115" t="s">
        <v>19</v>
      </c>
      <c r="C115" s="10" t="s">
        <v>20</v>
      </c>
      <c r="D115" s="10"/>
      <c r="E115" s="10"/>
      <c r="F115" s="10"/>
      <c r="G115" s="10"/>
      <c r="H115" s="10"/>
      <c r="I115" s="10"/>
      <c r="J115" s="10"/>
    </row>
    <row r="117" spans="1:14" x14ac:dyDescent="0.55000000000000004">
      <c r="A117" s="14" t="s">
        <v>0</v>
      </c>
      <c r="B117" s="14"/>
      <c r="C117" s="14"/>
      <c r="D117" s="15"/>
      <c r="E117" s="14" t="s">
        <v>1</v>
      </c>
      <c r="F117" s="14"/>
      <c r="G117" s="14"/>
      <c r="H117" s="15"/>
      <c r="I117" s="14" t="s">
        <v>2</v>
      </c>
      <c r="J117" s="14"/>
      <c r="K117" s="14"/>
      <c r="L117" s="15"/>
      <c r="M117" s="16" t="s">
        <v>3</v>
      </c>
      <c r="N117" s="17"/>
    </row>
    <row r="118" spans="1:14" x14ac:dyDescent="0.55000000000000004">
      <c r="A118" s="1" t="s">
        <v>4</v>
      </c>
      <c r="B118" s="1">
        <v>5</v>
      </c>
      <c r="C118" s="1">
        <v>10</v>
      </c>
      <c r="D118" s="2">
        <v>30</v>
      </c>
      <c r="E118" s="1" t="s">
        <v>4</v>
      </c>
      <c r="F118" s="1">
        <v>5</v>
      </c>
      <c r="G118" s="1">
        <v>10</v>
      </c>
      <c r="H118" s="2">
        <v>30</v>
      </c>
      <c r="I118" s="1" t="s">
        <v>4</v>
      </c>
      <c r="J118" s="1">
        <v>5</v>
      </c>
      <c r="K118" s="1">
        <v>10</v>
      </c>
      <c r="L118" s="2">
        <v>30</v>
      </c>
      <c r="M118" s="1" t="s">
        <v>4</v>
      </c>
      <c r="N118" s="2">
        <v>2</v>
      </c>
    </row>
    <row r="119" spans="1:14" x14ac:dyDescent="0.55000000000000004">
      <c r="A119" s="3">
        <v>1</v>
      </c>
      <c r="B119">
        <v>1.9899181141865701</v>
      </c>
      <c r="C119">
        <v>6.9647083697034997</v>
      </c>
      <c r="D119">
        <v>41.887724661491703</v>
      </c>
      <c r="E119" s="3">
        <v>1</v>
      </c>
      <c r="F119">
        <v>9.3569190481166895E-2</v>
      </c>
      <c r="G119">
        <v>0.47971491457079002</v>
      </c>
      <c r="H119">
        <v>1.0663696924044099</v>
      </c>
      <c r="I119" s="3">
        <v>1</v>
      </c>
      <c r="J119">
        <v>0</v>
      </c>
      <c r="K119">
        <v>2.2540928482041198</v>
      </c>
      <c r="L119">
        <v>28.929758132054399</v>
      </c>
      <c r="M119" s="3">
        <v>1</v>
      </c>
      <c r="N119">
        <v>-1.0316284534898701</v>
      </c>
    </row>
    <row r="120" spans="1:14" x14ac:dyDescent="0.55000000000000004">
      <c r="A120" s="5">
        <v>2</v>
      </c>
      <c r="B120">
        <v>2.9848771712798601</v>
      </c>
      <c r="C120">
        <v>4.9747953469404997</v>
      </c>
      <c r="D120">
        <v>48.651328335336899</v>
      </c>
      <c r="E120" s="5">
        <v>2</v>
      </c>
      <c r="F120">
        <v>0.103455970025146</v>
      </c>
      <c r="G120">
        <v>9.5925010283977194E-2</v>
      </c>
      <c r="H120">
        <v>0.98419674949678504</v>
      </c>
      <c r="I120" s="5">
        <v>2</v>
      </c>
      <c r="J120">
        <v>0</v>
      </c>
      <c r="K120">
        <v>1.5119844121653701</v>
      </c>
      <c r="L120">
        <v>28.774294380370399</v>
      </c>
      <c r="M120" s="5">
        <v>2</v>
      </c>
      <c r="N120">
        <v>-1.0316284534898701</v>
      </c>
    </row>
    <row r="121" spans="1:14" x14ac:dyDescent="0.55000000000000004">
      <c r="A121" s="5">
        <v>3</v>
      </c>
      <c r="B121">
        <v>1.9899181141865701</v>
      </c>
      <c r="C121">
        <v>13.9293914891344</v>
      </c>
      <c r="D121">
        <v>53.078081713392898</v>
      </c>
      <c r="E121" s="5">
        <v>3</v>
      </c>
      <c r="F121">
        <v>0.110861840729007</v>
      </c>
      <c r="G121">
        <v>7.1295419232095397E-2</v>
      </c>
      <c r="H121">
        <v>0.95328746839721401</v>
      </c>
      <c r="I121" s="5">
        <v>3</v>
      </c>
      <c r="J121">
        <v>0</v>
      </c>
      <c r="K121">
        <v>1.67441616665052</v>
      </c>
      <c r="L121">
        <v>28.3093517123068</v>
      </c>
      <c r="M121" s="5">
        <v>3</v>
      </c>
      <c r="N121">
        <v>-1.0316284534898701</v>
      </c>
    </row>
    <row r="122" spans="1:14" x14ac:dyDescent="0.55000000000000004">
      <c r="A122" s="5">
        <v>4</v>
      </c>
      <c r="B122">
        <v>0.99495905709328902</v>
      </c>
      <c r="C122">
        <v>11.9415213208114</v>
      </c>
      <c r="D122">
        <v>73.228011126704601</v>
      </c>
      <c r="E122" s="5">
        <v>4</v>
      </c>
      <c r="F122">
        <v>8.6281426938601705E-2</v>
      </c>
      <c r="G122">
        <v>0.32986685854671299</v>
      </c>
      <c r="H122">
        <v>1.0989282828876501</v>
      </c>
      <c r="I122" s="5">
        <v>4</v>
      </c>
      <c r="J122">
        <v>0.23475658737432401</v>
      </c>
      <c r="K122">
        <v>75.604873122503705</v>
      </c>
      <c r="L122">
        <v>28.6271953150831</v>
      </c>
      <c r="M122" s="5">
        <v>4</v>
      </c>
      <c r="N122">
        <v>-1.0316284534898701</v>
      </c>
    </row>
    <row r="123" spans="1:14" x14ac:dyDescent="0.55000000000000004">
      <c r="A123" s="5">
        <v>5</v>
      </c>
      <c r="B123">
        <v>0</v>
      </c>
      <c r="C123">
        <v>13.929416723667901</v>
      </c>
      <c r="D123">
        <v>44.155972428451101</v>
      </c>
      <c r="E123" s="5">
        <v>5</v>
      </c>
      <c r="F123">
        <v>0.123165632137446</v>
      </c>
      <c r="G123">
        <v>0.174741364577677</v>
      </c>
      <c r="H123">
        <v>1.0366333049766701</v>
      </c>
      <c r="I123" s="5">
        <v>5</v>
      </c>
      <c r="J123">
        <v>0</v>
      </c>
      <c r="K123" s="9">
        <v>3.4353856929576601E-6</v>
      </c>
      <c r="L123">
        <v>29.290032376046302</v>
      </c>
      <c r="M123" s="5">
        <v>5</v>
      </c>
      <c r="N123">
        <v>-1.0316284534898701</v>
      </c>
    </row>
    <row r="124" spans="1:14" x14ac:dyDescent="0.55000000000000004">
      <c r="A124" s="5">
        <v>6</v>
      </c>
      <c r="B124">
        <v>2.9848771712798601</v>
      </c>
      <c r="C124">
        <v>6.9649647681889402</v>
      </c>
      <c r="D124">
        <v>93.4949265211594</v>
      </c>
      <c r="E124" s="5">
        <v>6</v>
      </c>
      <c r="F124">
        <v>9.6064858848379495E-2</v>
      </c>
      <c r="G124">
        <v>0.16246242137150499</v>
      </c>
      <c r="H124">
        <v>0.69222577131455898</v>
      </c>
      <c r="I124" s="5">
        <v>6</v>
      </c>
      <c r="J124">
        <v>0</v>
      </c>
      <c r="K124">
        <v>2.2309590438667599</v>
      </c>
      <c r="L124">
        <v>28.980594225543701</v>
      </c>
      <c r="M124" s="5">
        <v>6</v>
      </c>
      <c r="N124">
        <v>-1.0316284534898701</v>
      </c>
    </row>
    <row r="125" spans="1:14" x14ac:dyDescent="0.55000000000000004">
      <c r="A125" s="5">
        <v>7</v>
      </c>
      <c r="B125">
        <v>0.99495905709328902</v>
      </c>
      <c r="C125">
        <v>4.97855359954821</v>
      </c>
      <c r="D125">
        <v>57.595409335274297</v>
      </c>
      <c r="E125" s="5">
        <v>7</v>
      </c>
      <c r="F125">
        <v>0.120674855577348</v>
      </c>
      <c r="G125">
        <v>0.15749554809147601</v>
      </c>
      <c r="H125">
        <v>1.0609594431068601</v>
      </c>
      <c r="I125" s="5">
        <v>7</v>
      </c>
      <c r="J125">
        <v>3.9308394341330199</v>
      </c>
      <c r="K125">
        <v>0.55799625911086004</v>
      </c>
      <c r="L125">
        <v>28.868049481373198</v>
      </c>
      <c r="M125" s="5">
        <v>7</v>
      </c>
      <c r="N125">
        <v>-1.0316284534898701</v>
      </c>
    </row>
    <row r="126" spans="1:14" x14ac:dyDescent="0.55000000000000004">
      <c r="A126" s="5">
        <v>8</v>
      </c>
      <c r="B126">
        <v>0.99495905709328902</v>
      </c>
      <c r="C126">
        <v>2.9848771712804298</v>
      </c>
      <c r="D126">
        <v>59.9350445526876</v>
      </c>
      <c r="E126" s="5">
        <v>8</v>
      </c>
      <c r="F126">
        <v>6.4056360232641898E-2</v>
      </c>
      <c r="G126">
        <v>0.132802019682668</v>
      </c>
      <c r="H126">
        <v>0.97141803019763395</v>
      </c>
      <c r="I126" s="5">
        <v>8</v>
      </c>
      <c r="J126">
        <v>0</v>
      </c>
      <c r="K126">
        <v>0.50862302098912104</v>
      </c>
      <c r="L126">
        <v>97.731428411434393</v>
      </c>
      <c r="M126" s="5">
        <v>8</v>
      </c>
      <c r="N126">
        <v>-1.0316284534898701</v>
      </c>
    </row>
    <row r="127" spans="1:14" x14ac:dyDescent="0.55000000000000004">
      <c r="A127" s="5">
        <v>9</v>
      </c>
      <c r="B127">
        <v>0.99495905709328902</v>
      </c>
      <c r="C127">
        <v>8.9546264760788894</v>
      </c>
      <c r="D127">
        <v>82.588260767113695</v>
      </c>
      <c r="E127" s="5">
        <v>9</v>
      </c>
      <c r="F127">
        <v>0.118275142369982</v>
      </c>
      <c r="G127">
        <v>0.45992674426823499</v>
      </c>
      <c r="H127">
        <v>1.00768040783928</v>
      </c>
      <c r="I127" s="5">
        <v>9</v>
      </c>
      <c r="J127">
        <v>0</v>
      </c>
      <c r="K127">
        <v>4.0697902688932297</v>
      </c>
      <c r="L127">
        <v>28.234708439286901</v>
      </c>
      <c r="M127" s="5">
        <v>9</v>
      </c>
      <c r="N127">
        <v>-1.0316284534898701</v>
      </c>
    </row>
    <row r="128" spans="1:14" x14ac:dyDescent="0.55000000000000004">
      <c r="A128" s="5">
        <v>10</v>
      </c>
      <c r="B128">
        <v>1.9899181141865701</v>
      </c>
      <c r="C128">
        <v>25.869032235770199</v>
      </c>
      <c r="D128">
        <v>63.255009314771598</v>
      </c>
      <c r="E128" s="5">
        <v>10</v>
      </c>
      <c r="F128">
        <v>8.6222352528917107E-2</v>
      </c>
      <c r="G128">
        <v>3.1998722453121603E-2</v>
      </c>
      <c r="H128">
        <v>1.03736890441344</v>
      </c>
      <c r="I128" s="5">
        <v>10</v>
      </c>
      <c r="J128">
        <v>0</v>
      </c>
      <c r="K128">
        <v>1.1344763208373001</v>
      </c>
      <c r="L128">
        <v>28.633825117895</v>
      </c>
      <c r="M128" s="5">
        <v>10</v>
      </c>
      <c r="N128">
        <v>-1.0316284534898701</v>
      </c>
    </row>
    <row r="129" spans="1:14" x14ac:dyDescent="0.55000000000000004">
      <c r="A129" s="5">
        <v>11</v>
      </c>
      <c r="B129">
        <v>0.99495905709328902</v>
      </c>
      <c r="C129">
        <v>7.9596674189274097</v>
      </c>
      <c r="D129">
        <v>47.572117289489697</v>
      </c>
      <c r="E129" s="5">
        <v>11</v>
      </c>
      <c r="F129">
        <v>0.17002275692288199</v>
      </c>
      <c r="G129">
        <v>9.3554507301592704E-2</v>
      </c>
      <c r="H129">
        <v>0.77192994544576798</v>
      </c>
      <c r="I129" s="5">
        <v>11</v>
      </c>
      <c r="J129">
        <v>0</v>
      </c>
      <c r="K129">
        <v>0.235408964331804</v>
      </c>
      <c r="L129">
        <v>29.309168575566002</v>
      </c>
      <c r="M129" s="5">
        <v>11</v>
      </c>
      <c r="N129">
        <v>-1.0316284534898701</v>
      </c>
    </row>
    <row r="130" spans="1:14" x14ac:dyDescent="0.55000000000000004">
      <c r="A130" s="5">
        <v>12</v>
      </c>
      <c r="B130">
        <v>0.99495905709328902</v>
      </c>
      <c r="C130">
        <v>8.9546264761501693</v>
      </c>
      <c r="D130">
        <v>91.166776337329793</v>
      </c>
      <c r="E130" s="5">
        <v>12</v>
      </c>
      <c r="F130">
        <v>0.105951666972413</v>
      </c>
      <c r="G130">
        <v>8.6040758008425797E-2</v>
      </c>
      <c r="H130">
        <v>1.10557070319575</v>
      </c>
      <c r="I130" s="5">
        <v>12</v>
      </c>
      <c r="J130">
        <v>0</v>
      </c>
      <c r="K130">
        <v>4.0448894091445</v>
      </c>
      <c r="L130">
        <v>26.806733055002901</v>
      </c>
      <c r="M130" s="5">
        <v>12</v>
      </c>
      <c r="N130">
        <v>-1.0316284534898701</v>
      </c>
    </row>
    <row r="131" spans="1:14" x14ac:dyDescent="0.55000000000000004">
      <c r="A131" s="5">
        <v>13</v>
      </c>
      <c r="B131">
        <v>2.9848771712798601</v>
      </c>
      <c r="C131">
        <v>10.9445445902077</v>
      </c>
      <c r="D131">
        <v>47.264365242693401</v>
      </c>
      <c r="E131" s="5">
        <v>13</v>
      </c>
      <c r="F131">
        <v>0.14781004781238599</v>
      </c>
      <c r="G131">
        <v>0.24613246959867099</v>
      </c>
      <c r="H131">
        <v>1.0308945984839299</v>
      </c>
      <c r="I131" s="5">
        <v>13</v>
      </c>
      <c r="J131">
        <v>0</v>
      </c>
      <c r="K131">
        <v>1.71651994085057</v>
      </c>
      <c r="L131">
        <v>28.550773518775301</v>
      </c>
      <c r="M131" s="5">
        <v>13</v>
      </c>
      <c r="N131">
        <v>-1.0316284534898701</v>
      </c>
    </row>
    <row r="132" spans="1:14" x14ac:dyDescent="0.55000000000000004">
      <c r="A132" s="5">
        <v>14</v>
      </c>
      <c r="B132">
        <v>1.9899181141865701</v>
      </c>
      <c r="C132">
        <v>2.98487771672663</v>
      </c>
      <c r="D132">
        <v>51.769628961806099</v>
      </c>
      <c r="E132" s="5">
        <v>14</v>
      </c>
      <c r="F132">
        <v>0.118211188918062</v>
      </c>
      <c r="G132">
        <v>0.37142269514593002</v>
      </c>
      <c r="H132">
        <v>1.0489576296488701</v>
      </c>
      <c r="I132" s="5">
        <v>14</v>
      </c>
      <c r="J132">
        <v>0</v>
      </c>
      <c r="K132">
        <v>1.05484754521933</v>
      </c>
      <c r="L132">
        <v>29.0347619437328</v>
      </c>
      <c r="M132" s="5">
        <v>14</v>
      </c>
      <c r="N132">
        <v>-1.0316284534898701</v>
      </c>
    </row>
    <row r="133" spans="1:14" x14ac:dyDescent="0.55000000000000004">
      <c r="A133" s="5">
        <v>15</v>
      </c>
      <c r="B133">
        <v>1.9899181141865701</v>
      </c>
      <c r="C133">
        <v>7.9603621633008297</v>
      </c>
      <c r="D133">
        <v>51.302686693069603</v>
      </c>
      <c r="E133" s="5">
        <v>15</v>
      </c>
      <c r="F133">
        <v>0.184672233207372</v>
      </c>
      <c r="G133">
        <v>0.19672363579501001</v>
      </c>
      <c r="H133">
        <v>1.1040752250860499</v>
      </c>
      <c r="I133" s="5">
        <v>15</v>
      </c>
      <c r="J133">
        <v>0</v>
      </c>
      <c r="K133">
        <v>2.0903890075566198</v>
      </c>
      <c r="L133">
        <v>31.8111692238977</v>
      </c>
      <c r="M133" s="5">
        <v>15</v>
      </c>
      <c r="N133">
        <v>-1.0316284534898701</v>
      </c>
    </row>
    <row r="134" spans="1:14" x14ac:dyDescent="0.55000000000000004">
      <c r="A134" s="5">
        <v>16</v>
      </c>
      <c r="B134">
        <v>0.99495905709328902</v>
      </c>
      <c r="C134">
        <v>9.9495855331620202</v>
      </c>
      <c r="D134">
        <v>72.774542312458607</v>
      </c>
      <c r="E134" s="5">
        <v>16</v>
      </c>
      <c r="F134">
        <v>8.3802928679961905E-2</v>
      </c>
      <c r="G134">
        <v>5.4113144090342701E-2</v>
      </c>
      <c r="H134">
        <v>0.88066094109394899</v>
      </c>
      <c r="I134" s="5">
        <v>16</v>
      </c>
      <c r="J134">
        <v>0</v>
      </c>
      <c r="K134">
        <v>3.7882375964408199</v>
      </c>
      <c r="L134">
        <v>28.405238052929001</v>
      </c>
      <c r="M134" s="5">
        <v>16</v>
      </c>
      <c r="N134">
        <v>-1.0316284534898701</v>
      </c>
    </row>
    <row r="135" spans="1:14" x14ac:dyDescent="0.55000000000000004">
      <c r="A135" s="5">
        <v>17</v>
      </c>
      <c r="B135">
        <v>0.99495905709328902</v>
      </c>
      <c r="C135">
        <v>5.9697543425597503</v>
      </c>
      <c r="D135">
        <v>79.795725447226303</v>
      </c>
      <c r="E135" s="5">
        <v>17</v>
      </c>
      <c r="F135">
        <v>9.11423598552209E-2</v>
      </c>
      <c r="G135">
        <v>0.33226394171069301</v>
      </c>
      <c r="H135">
        <v>1.0234646153282001</v>
      </c>
      <c r="I135" s="5">
        <v>17</v>
      </c>
      <c r="J135">
        <v>3.9308394341330199</v>
      </c>
      <c r="K135" s="9">
        <v>2.7330101441276801E-4</v>
      </c>
      <c r="L135">
        <v>25.2505944878775</v>
      </c>
      <c r="M135" s="5">
        <v>17</v>
      </c>
      <c r="N135">
        <v>-1.0316284534898701</v>
      </c>
    </row>
    <row r="136" spans="1:14" x14ac:dyDescent="0.55000000000000004">
      <c r="A136" s="5">
        <v>18</v>
      </c>
      <c r="B136">
        <v>0.99495905709328902</v>
      </c>
      <c r="C136">
        <v>15.9200394674665</v>
      </c>
      <c r="D136">
        <v>56.105247035514502</v>
      </c>
      <c r="E136" s="5">
        <v>18</v>
      </c>
      <c r="F136">
        <v>0.18479024242390399</v>
      </c>
      <c r="G136">
        <v>6.4021972180924203E-2</v>
      </c>
      <c r="H136">
        <v>0.92974371352303897</v>
      </c>
      <c r="I136" s="5">
        <v>18</v>
      </c>
      <c r="J136">
        <v>0</v>
      </c>
      <c r="K136">
        <v>3.2336653272498599</v>
      </c>
      <c r="L136">
        <v>29.1047565026679</v>
      </c>
      <c r="M136" s="5">
        <v>18</v>
      </c>
      <c r="N136">
        <v>-1.0316284534898701</v>
      </c>
    </row>
    <row r="137" spans="1:14" x14ac:dyDescent="0.55000000000000004">
      <c r="A137" s="5">
        <v>19</v>
      </c>
      <c r="B137">
        <v>1.9899181141865701</v>
      </c>
      <c r="C137">
        <v>6.9647133996531103</v>
      </c>
      <c r="D137">
        <v>72.629870367304903</v>
      </c>
      <c r="E137" s="5">
        <v>19</v>
      </c>
      <c r="F137">
        <v>0.16013353928783899</v>
      </c>
      <c r="G137">
        <v>0.12790405591238499</v>
      </c>
      <c r="H137">
        <v>1.0387725504063401</v>
      </c>
      <c r="I137" s="5">
        <v>19</v>
      </c>
      <c r="J137">
        <v>0</v>
      </c>
      <c r="K137" s="9">
        <v>6.12453176830273E-9</v>
      </c>
      <c r="L137">
        <v>28.840458194214701</v>
      </c>
      <c r="M137" s="5">
        <v>19</v>
      </c>
      <c r="N137">
        <v>-1.0316284534898701</v>
      </c>
    </row>
    <row r="138" spans="1:14" x14ac:dyDescent="0.55000000000000004">
      <c r="A138" s="5">
        <v>20</v>
      </c>
      <c r="B138">
        <v>1.9899181141865701</v>
      </c>
      <c r="C138">
        <v>6.9679434060875103</v>
      </c>
      <c r="D138">
        <v>109.56941909200199</v>
      </c>
      <c r="E138" s="5">
        <v>20</v>
      </c>
      <c r="F138">
        <v>8.0633636230664094E-2</v>
      </c>
      <c r="G138">
        <v>8.1142828165025604E-2</v>
      </c>
      <c r="H138">
        <v>0.943592549485884</v>
      </c>
      <c r="I138" s="5">
        <v>20</v>
      </c>
      <c r="J138">
        <v>0</v>
      </c>
      <c r="K138" s="9">
        <v>4.3982011750285203E-9</v>
      </c>
      <c r="L138">
        <v>35.764750473961797</v>
      </c>
      <c r="M138" s="5">
        <v>20</v>
      </c>
      <c r="N138">
        <v>-1.0316284534898701</v>
      </c>
    </row>
    <row r="139" spans="1:14" x14ac:dyDescent="0.55000000000000004">
      <c r="A139" s="5">
        <v>21</v>
      </c>
      <c r="B139">
        <v>0</v>
      </c>
      <c r="C139">
        <v>13.929416723667901</v>
      </c>
      <c r="D139">
        <v>43.844444719496501</v>
      </c>
      <c r="E139" s="5">
        <v>21</v>
      </c>
      <c r="F139">
        <v>0.184672233207372</v>
      </c>
      <c r="G139">
        <v>6.15337985864816E-2</v>
      </c>
      <c r="H139">
        <v>0.91629590234568203</v>
      </c>
      <c r="I139" s="5">
        <v>21</v>
      </c>
      <c r="J139">
        <v>0</v>
      </c>
      <c r="K139">
        <v>0.235423739004855</v>
      </c>
      <c r="L139">
        <v>28.7207440606233</v>
      </c>
      <c r="M139" s="5">
        <v>21</v>
      </c>
      <c r="N139">
        <v>-1.0316284534898701</v>
      </c>
    </row>
    <row r="140" spans="1:14" x14ac:dyDescent="0.55000000000000004">
      <c r="A140" s="5">
        <v>22</v>
      </c>
      <c r="B140">
        <v>0.99495905709328902</v>
      </c>
      <c r="C140">
        <v>9.9617052841235196</v>
      </c>
      <c r="D140">
        <v>43.606997425394297</v>
      </c>
      <c r="E140" s="5">
        <v>22</v>
      </c>
      <c r="F140">
        <v>9.1159579720755904E-2</v>
      </c>
      <c r="G140">
        <v>0.16967657295157099</v>
      </c>
      <c r="H140">
        <v>0.953918443266913</v>
      </c>
      <c r="I140" s="5">
        <v>22</v>
      </c>
      <c r="J140">
        <v>0</v>
      </c>
      <c r="K140">
        <v>4.4108623821928798</v>
      </c>
      <c r="L140">
        <v>27.916009062089</v>
      </c>
      <c r="M140" s="5">
        <v>22</v>
      </c>
      <c r="N140">
        <v>-1.0316284534898701</v>
      </c>
    </row>
    <row r="141" spans="1:14" x14ac:dyDescent="0.55000000000000004">
      <c r="A141" s="5">
        <v>23</v>
      </c>
      <c r="B141">
        <v>2.9848771712798601</v>
      </c>
      <c r="C141">
        <v>8.9546264760207901</v>
      </c>
      <c r="D141">
        <v>54.206227086749699</v>
      </c>
      <c r="E141" s="5">
        <v>23</v>
      </c>
      <c r="F141">
        <v>6.4076038102982097E-2</v>
      </c>
      <c r="G141">
        <v>9.1014817647518398E-2</v>
      </c>
      <c r="H141">
        <v>0.86271672169237801</v>
      </c>
      <c r="I141" s="5">
        <v>23</v>
      </c>
      <c r="J141">
        <v>0</v>
      </c>
      <c r="K141">
        <v>2.0923664540805298</v>
      </c>
      <c r="L141">
        <v>990.77904692273103</v>
      </c>
      <c r="M141" s="5">
        <v>23</v>
      </c>
      <c r="N141">
        <v>-1.0316284534898701</v>
      </c>
    </row>
    <row r="142" spans="1:14" x14ac:dyDescent="0.55000000000000004">
      <c r="A142" s="5">
        <v>24</v>
      </c>
      <c r="B142">
        <v>5.9697493047406596</v>
      </c>
      <c r="C142">
        <v>7.9871816371284998</v>
      </c>
      <c r="D142">
        <v>61.022082623270002</v>
      </c>
      <c r="E142" s="5">
        <v>24</v>
      </c>
      <c r="F142">
        <v>7.6360119607640206E-2</v>
      </c>
      <c r="G142">
        <v>0.34202011322151499</v>
      </c>
      <c r="H142">
        <v>1.0489611662792</v>
      </c>
      <c r="I142" s="5">
        <v>24</v>
      </c>
      <c r="J142">
        <v>0</v>
      </c>
      <c r="K142">
        <v>5.2328612076557999</v>
      </c>
      <c r="L142">
        <v>28.118056510773702</v>
      </c>
      <c r="M142" s="5">
        <v>24</v>
      </c>
      <c r="N142">
        <v>-1.0316284534898701</v>
      </c>
    </row>
    <row r="143" spans="1:14" x14ac:dyDescent="0.55000000000000004">
      <c r="A143" s="5">
        <v>25</v>
      </c>
      <c r="B143">
        <v>0.99495905709328902</v>
      </c>
      <c r="C143">
        <v>3.9798363025441601</v>
      </c>
      <c r="D143">
        <v>54.9608171085995</v>
      </c>
      <c r="E143" s="5">
        <v>25</v>
      </c>
      <c r="F143">
        <v>0.164942892756508</v>
      </c>
      <c r="G143">
        <v>0.216354561721082</v>
      </c>
      <c r="H143">
        <v>0.94779133625482404</v>
      </c>
      <c r="I143" s="5">
        <v>25</v>
      </c>
      <c r="J143">
        <v>3.9308394341330199</v>
      </c>
      <c r="K143">
        <v>0.100354924893996</v>
      </c>
      <c r="L143">
        <v>984.17480478553398</v>
      </c>
      <c r="M143" s="5">
        <v>25</v>
      </c>
      <c r="N143">
        <v>-1.0316284534898701</v>
      </c>
    </row>
    <row r="144" spans="1:14" x14ac:dyDescent="0.55000000000000004">
      <c r="A144" s="5">
        <v>26</v>
      </c>
      <c r="B144">
        <v>2.9848771712798601</v>
      </c>
      <c r="C144">
        <v>8.9546264760205894</v>
      </c>
      <c r="D144">
        <v>47.304677690811801</v>
      </c>
      <c r="E144" s="5">
        <v>26</v>
      </c>
      <c r="F144">
        <v>0.14781004781238599</v>
      </c>
      <c r="G144">
        <v>0.11573055787809999</v>
      </c>
      <c r="H144">
        <v>1.0477107347982499</v>
      </c>
      <c r="I144" s="5">
        <v>26</v>
      </c>
      <c r="J144">
        <v>0</v>
      </c>
      <c r="K144">
        <v>0.67608745382382196</v>
      </c>
      <c r="L144">
        <v>106.370274346909</v>
      </c>
      <c r="M144" s="5">
        <v>26</v>
      </c>
      <c r="N144">
        <v>-1.0316284534898701</v>
      </c>
    </row>
    <row r="145" spans="1:14" x14ac:dyDescent="0.55000000000000004">
      <c r="A145" s="5">
        <v>27</v>
      </c>
      <c r="B145">
        <v>0</v>
      </c>
      <c r="C145">
        <v>11.939498609481801</v>
      </c>
      <c r="D145">
        <v>80.245263381135601</v>
      </c>
      <c r="E145" s="5">
        <v>27</v>
      </c>
      <c r="F145">
        <v>3.4491896342113797E-2</v>
      </c>
      <c r="G145">
        <v>0.32016401805712502</v>
      </c>
      <c r="H145">
        <v>0.71182439164641298</v>
      </c>
      <c r="I145" s="5">
        <v>27</v>
      </c>
      <c r="J145">
        <v>0</v>
      </c>
      <c r="K145">
        <v>0.916186837260342</v>
      </c>
      <c r="L145">
        <v>29.368048113376901</v>
      </c>
      <c r="M145" s="5">
        <v>27</v>
      </c>
      <c r="N145">
        <v>-1.0316284534898701</v>
      </c>
    </row>
    <row r="146" spans="1:14" x14ac:dyDescent="0.55000000000000004">
      <c r="A146" s="5">
        <v>28</v>
      </c>
      <c r="B146">
        <v>3.97983119055408</v>
      </c>
      <c r="C146">
        <v>0.99495905910401194</v>
      </c>
      <c r="D146">
        <v>32.603692796141097</v>
      </c>
      <c r="E146" s="5">
        <v>28</v>
      </c>
      <c r="F146">
        <v>0.12808075148951101</v>
      </c>
      <c r="G146">
        <v>0.33478909891083702</v>
      </c>
      <c r="H146">
        <v>1.0075912954398301</v>
      </c>
      <c r="I146" s="5">
        <v>28</v>
      </c>
      <c r="J146">
        <v>0</v>
      </c>
      <c r="K146">
        <v>3.3245914765528499</v>
      </c>
      <c r="L146">
        <v>27.950047782063798</v>
      </c>
      <c r="M146" s="5">
        <v>28</v>
      </c>
      <c r="N146">
        <v>-1.0316284534898701</v>
      </c>
    </row>
    <row r="147" spans="1:14" x14ac:dyDescent="0.55000000000000004">
      <c r="A147" s="5">
        <v>29</v>
      </c>
      <c r="B147">
        <v>0</v>
      </c>
      <c r="C147">
        <v>4.9940626281733804</v>
      </c>
      <c r="D147">
        <v>40.860344350771904</v>
      </c>
      <c r="E147" s="5">
        <v>29</v>
      </c>
      <c r="F147">
        <v>0.18223559161986699</v>
      </c>
      <c r="G147">
        <v>0.31725476761141602</v>
      </c>
      <c r="H147">
        <v>8.7121205002846391</v>
      </c>
      <c r="I147" s="5">
        <v>29</v>
      </c>
      <c r="J147">
        <v>0</v>
      </c>
      <c r="K147">
        <v>2.9995044407196199</v>
      </c>
      <c r="L147">
        <v>86.327995972493099</v>
      </c>
      <c r="M147" s="5">
        <v>29</v>
      </c>
      <c r="N147">
        <v>-1.0316284534898701</v>
      </c>
    </row>
    <row r="148" spans="1:14" x14ac:dyDescent="0.55000000000000004">
      <c r="A148" s="6">
        <v>30</v>
      </c>
      <c r="B148">
        <v>1.9899181141865701</v>
      </c>
      <c r="C148">
        <v>21.889079104776101</v>
      </c>
      <c r="D148">
        <v>26.766715937506799</v>
      </c>
      <c r="E148" s="6">
        <v>30</v>
      </c>
      <c r="F148">
        <v>0.384247063899949</v>
      </c>
      <c r="G148">
        <v>0.162131696462083</v>
      </c>
      <c r="H148">
        <v>12.0458307060347</v>
      </c>
      <c r="I148" s="6">
        <v>30</v>
      </c>
      <c r="J148">
        <v>0</v>
      </c>
      <c r="K148">
        <v>5.8927718529956197</v>
      </c>
      <c r="L148">
        <v>114.22573512157</v>
      </c>
      <c r="M148" s="6">
        <v>30</v>
      </c>
      <c r="N148">
        <v>-1.0316284534898701</v>
      </c>
    </row>
    <row r="149" spans="1:14" x14ac:dyDescent="0.55000000000000004">
      <c r="A149" s="7" t="s">
        <v>5</v>
      </c>
      <c r="B149" s="7">
        <f>_xlfn.STDEV.S(B119:B148)</f>
        <v>1.3047012909413502</v>
      </c>
      <c r="C149" s="7">
        <f>_xlfn.STDEV.S(C119:C148)</f>
        <v>5.3507161530901088</v>
      </c>
      <c r="D149" s="7">
        <f>_xlfn.STDEV.S(D119:D147)</f>
        <v>18.386590622006004</v>
      </c>
      <c r="E149" s="7"/>
      <c r="F149" s="7">
        <f>_xlfn.STDEV.S(F119:F148)</f>
        <v>6.3503793769885658E-2</v>
      </c>
      <c r="G149" s="7">
        <f>_xlfn.STDEV.S(G119:G148)</f>
        <v>0.12675147708539752</v>
      </c>
      <c r="H149" s="7">
        <f>_xlfn.STDEV.S(H119:H148)</f>
        <v>2.4281129772138379</v>
      </c>
      <c r="I149" s="7"/>
      <c r="J149" s="7">
        <f>_xlfn.STDEV.S(J119:J148)</f>
        <v>1.1975227579290526</v>
      </c>
      <c r="K149" s="7">
        <f>_xlfn.STDEV.S(K119:K148)</f>
        <v>13.556334347739213</v>
      </c>
      <c r="L149" s="7">
        <f>_xlfn.STDEV.S(L119:L148)</f>
        <v>241.89707685900444</v>
      </c>
      <c r="M149" s="7"/>
      <c r="N149" s="7">
        <f>_xlfn.STDEV.S(N119:N148)</f>
        <v>6.7752154249004421E-16</v>
      </c>
    </row>
    <row r="150" spans="1:14" x14ac:dyDescent="0.55000000000000004">
      <c r="A150" s="7" t="s">
        <v>6</v>
      </c>
      <c r="B150" s="7">
        <f>AVERAGE(B119:B148)</f>
        <v>1.7245953631070927</v>
      </c>
      <c r="C150" s="7">
        <f>AVERAGE(C119:C148)</f>
        <v>9.3217664772135596</v>
      </c>
      <c r="D150" s="7">
        <f>AVERAGE(D119:D148)</f>
        <v>59.441380355171873</v>
      </c>
      <c r="E150" s="7"/>
      <c r="F150" s="13">
        <f>AVERAGE(F119:F148)</f>
        <v>0.12626248149128086</v>
      </c>
      <c r="G150" s="13">
        <f>AVERAGE(G119:G148)</f>
        <v>0.19600730113449957</v>
      </c>
      <c r="H150" s="13">
        <f>AVERAGE(H119:H148)</f>
        <v>1.6013830574925039</v>
      </c>
      <c r="I150" s="7"/>
      <c r="J150" s="7">
        <f>AVERAGE(J119:J148)</f>
        <v>0.40090916299244611</v>
      </c>
      <c r="K150" s="7">
        <f>AVERAGE(K119:K148)</f>
        <v>4.3864152256705893</v>
      </c>
      <c r="L150" s="7">
        <f>AVERAGE(L119:L148)</f>
        <v>102.44028014327277</v>
      </c>
      <c r="M150" s="7"/>
      <c r="N150" s="7">
        <f>AVERAGE(N119:N148)</f>
        <v>-1.0316284534898694</v>
      </c>
    </row>
  </sheetData>
  <mergeCells count="16">
    <mergeCell ref="A117:D117"/>
    <mergeCell ref="E117:H117"/>
    <mergeCell ref="I117:L117"/>
    <mergeCell ref="M117:N117"/>
    <mergeCell ref="A79:D79"/>
    <mergeCell ref="E79:H79"/>
    <mergeCell ref="I79:L79"/>
    <mergeCell ref="M79:N79"/>
    <mergeCell ref="A3:D3"/>
    <mergeCell ref="E3:H3"/>
    <mergeCell ref="I3:L3"/>
    <mergeCell ref="M3:N3"/>
    <mergeCell ref="A41:D41"/>
    <mergeCell ref="E41:H41"/>
    <mergeCell ref="I41:L41"/>
    <mergeCell ref="M41:N4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Ciucanel</dc:creator>
  <cp:lastModifiedBy>Adrian Ciucanel</cp:lastModifiedBy>
  <dcterms:created xsi:type="dcterms:W3CDTF">2017-04-14T10:51:36Z</dcterms:created>
  <dcterms:modified xsi:type="dcterms:W3CDTF">2017-05-16T20:48:07Z</dcterms:modified>
</cp:coreProperties>
</file>