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mc:AlternateContent xmlns:mc="http://schemas.openxmlformats.org/markup-compatibility/2006">
    <mc:Choice Requires="x15">
      <x15ac:absPath xmlns:x15ac="http://schemas.microsoft.com/office/spreadsheetml/2010/11/ac" url="C:\Users\acmdelacruz\Desktop\Portfolio\"/>
    </mc:Choice>
  </mc:AlternateContent>
  <xr:revisionPtr revIDLastSave="0" documentId="8_{919F1561-26FA-4DB4-B8FC-AA7749F00AF7}" xr6:coauthVersionLast="36" xr6:coauthVersionMax="36" xr10:uidLastSave="{00000000-0000-0000-0000-000000000000}"/>
  <bookViews>
    <workbookView xWindow="0" yWindow="0" windowWidth="23040" windowHeight="9060" activeTab="2" xr2:uid="{00000000-000D-0000-FFFF-FFFF00000000}"/>
  </bookViews>
  <sheets>
    <sheet name="Instructions" sheetId="1" r:id="rId1"/>
    <sheet name="Data" sheetId="2" r:id="rId2"/>
    <sheet name="Drill Down Analysis" sheetId="3" r:id="rId3"/>
  </sheets>
  <definedNames>
    <definedName name="_xlnm._FilterDatabase" localSheetId="1" hidden="1">Data!$A$1:$E$136</definedName>
    <definedName name="_xlnm.Print_Area" localSheetId="2">'Drill Down Analysis'!$A$4:$P$169</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feature name="microsoft.com:LAMBDA_WF"/>
        <xcalcf:feature name="microsoft.com:LET_WF"/>
      </xcalcf:calcFeatures>
    </ext>
  </extLst>
</workbook>
</file>

<file path=xl/calcChain.xml><?xml version="1.0" encoding="utf-8"?>
<calcChain xmlns="http://schemas.openxmlformats.org/spreadsheetml/2006/main">
  <c r="F117" i="3" l="1"/>
  <c r="D13" i="3"/>
</calcChain>
</file>

<file path=xl/sharedStrings.xml><?xml version="1.0" encoding="utf-8"?>
<sst xmlns="http://schemas.openxmlformats.org/spreadsheetml/2006/main" count="121" uniqueCount="57">
  <si>
    <t>3M ADHESIVE SALES</t>
  </si>
  <si>
    <r>
      <rPr>
        <b/>
        <i/>
        <sz val="14"/>
        <color theme="1"/>
        <rFont val="Century Gothic"/>
      </rPr>
      <t xml:space="preserve">Data </t>
    </r>
    <r>
      <rPr>
        <sz val="14"/>
        <color theme="1"/>
        <rFont val="Century Gothic"/>
      </rPr>
      <t>contains data for weeks during 2009–2011 for the unit sales of 3M tape, price charged, whether an ad campaign was run that week (1 = ad campaign), and whether the product was displayed on the end of the aisle (1 = end cap).  Examine the trend, seasonality, and the effect of the campaign and the placement of the product on sales.</t>
    </r>
  </si>
  <si>
    <t>Week</t>
  </si>
  <si>
    <t>Ad</t>
  </si>
  <si>
    <t>Endcap</t>
  </si>
  <si>
    <t>Price</t>
  </si>
  <si>
    <t>Units Sales</t>
  </si>
  <si>
    <t>Row Labels</t>
  </si>
  <si>
    <t>Grand Total</t>
  </si>
  <si>
    <t>Feb</t>
  </si>
  <si>
    <t>Mar</t>
  </si>
  <si>
    <t>Apr</t>
  </si>
  <si>
    <t>May</t>
  </si>
  <si>
    <t>Jun</t>
  </si>
  <si>
    <t>Jul</t>
  </si>
  <si>
    <t>Aug</t>
  </si>
  <si>
    <t>Sep</t>
  </si>
  <si>
    <t>Oct</t>
  </si>
  <si>
    <t>Nov</t>
  </si>
  <si>
    <t>Dec</t>
  </si>
  <si>
    <t>Jan</t>
  </si>
  <si>
    <t>TOTAL SALES PER YEAR</t>
  </si>
  <si>
    <t>A. UNIT PRICE</t>
  </si>
  <si>
    <t>Average of Units Sales</t>
  </si>
  <si>
    <t>EFFECTS OF DIFFERENT MARKETING STRATEGIES TO TOTAL SALES</t>
  </si>
  <si>
    <t>Count of Endcap</t>
  </si>
  <si>
    <t>2009</t>
  </si>
  <si>
    <t>2010</t>
  </si>
  <si>
    <t>2011</t>
  </si>
  <si>
    <t>Average Annual Growth Rate</t>
  </si>
  <si>
    <t>Annual Growth Rate</t>
  </si>
  <si>
    <t>Total Sale</t>
  </si>
  <si>
    <t/>
  </si>
  <si>
    <t>B. PRODUCT PROMOTION</t>
  </si>
  <si>
    <t>Without Ads</t>
  </si>
  <si>
    <t>With Ads</t>
  </si>
  <si>
    <t>Average Monthly Sales</t>
  </si>
  <si>
    <t>As shown on the graph, price has the negative impact to the sales. As price increases, the average Unit sales decreases.</t>
  </si>
  <si>
    <t>C. PRODUCT PLACEMENT</t>
  </si>
  <si>
    <t>Count</t>
  </si>
  <si>
    <t>Not End Cap</t>
  </si>
  <si>
    <t>Displayed at End Cap</t>
  </si>
  <si>
    <t>FINAL THOUGHTS AND RECOMMENDATION</t>
  </si>
  <si>
    <t>As shown on the graph total unit sales is decreasing year, Percent Difference shows that in 2010, growth rate decrease by 21.79%, and also in 2011 by 39.27%
To know further the reason the decline and possible ways to increase the totals sales, we will investigate the effects of the different marketing strategy used by the campany.</t>
  </si>
  <si>
    <t>% Diff from Previous</t>
  </si>
  <si>
    <t xml:space="preserve">Count </t>
  </si>
  <si>
    <t>Overall, unit sales are higher during Ad campaign weeks. Further investigation reveals that Ad Campaign increases average sales by 105.93%. This leads to the conclusion that the ad campaign is very effective in terms of unit sales. However, despite the success of the Ad Campaign, the company decided to cut its usage by 37.50% in 2010 and 50% in 2011, resulting in a drop in sales.</t>
  </si>
  <si>
    <t>BY: ADRIAN CLARK M. DELA CRUZ</t>
  </si>
  <si>
    <t>SPARTA SP 401: Drill Down Analysis Assignment</t>
  </si>
  <si>
    <t>Overall, average unit sales are lower when the product is on display at the End Cap. Further investigation shows that when displayed at the End Cap, average sales are reduced by 11.20 percent. This supports the idea that placing the product at the End Cap has a negative impact on unit sales.</t>
  </si>
  <si>
    <t>Further drill down shows the effects of running an ad campaign on monthly average sales. Unit Sales increased in all months where the ad campaign was used. However, there is no records of Ad Campaign usage in November and December.</t>
  </si>
  <si>
    <t>Drilling down further reveals the effect of having the product displayed at the End Cap on monthly average sales. The graph shows that sales varied over time, with some months having higher sales than others. However, the negative effects of placing the product at the End Cap became more evident in January and February. Furthermore, the company did not explored its impact in July, September, or October.</t>
  </si>
  <si>
    <t>REPORT ON 3M ADHESIVE SALES</t>
  </si>
  <si>
    <t>Average number of weeks that the product is displayed at the End Cap</t>
  </si>
  <si>
    <t>After analyzing various strategies used by the company over the last three years, here are my recommendations for increasing 3M Adhesive sales.
First, I recommend increasing the total number of Ad Campaign weeks to increase total sales. Since this method has been statistically proven to be effective in increasing sales, it is appropriate to use it more frequently. Additionally, since it has a positive response, the company could also try placing the product at the End Cap in March and April.
Second, in order to minimize the losses from the additional Ad Campaign weeks, the company can set the product's price at 9.2 because that was the price with the highest average sales. Furthermore, the company should avoid placing the product at End Cap during January and February because that is when the company experienced a significant drop in sales.
Finally, I advise the company to look into the following points further. One example is using an Ad Campaign in November and December and putting the product at the End Cap in July, September, or October because there are no records in the company's 3-year historical data. Additionally, I advise the business to look into the effects of keeping the product on the End Cap for longer periods of time because the average number of times it was used over a period of three years was only 10.76%, which is insufficient to draw any conclusions about its effects on sales.</t>
  </si>
  <si>
    <t>THANK YOU</t>
  </si>
  <si>
    <t>%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</si>
</sst>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yy"/>
    <numFmt numFmtId="165" formatCode="_-* #,##0_-;\-* #,##0_-;_-* &quot;-&quot;??_-;_-@"/>
    <numFmt numFmtId="166" formatCode="_-* #,##0_-;\-* #,##0_-;_-* &quot;-&quot;??_-;_-@_-"/>
  </numFmts>
  <fonts count="20" x14ac:knownFonts="1">
    <font>
      <sz val="11"/>
      <color theme="1"/>
      <name val="Arial"/>
    </font>
    <font>
      <b/>
      <sz val="14"/>
      <color theme="1"/>
      <name val="Century Gothic"/>
    </font>
    <font>
      <sz val="11"/>
      <name val="Arial"/>
    </font>
    <font>
      <sz val="14"/>
      <color theme="1"/>
      <name val="Century Gothic"/>
    </font>
    <font>
      <b/>
      <sz val="11"/>
      <color theme="1"/>
      <name val="Calibri"/>
    </font>
    <font>
      <b/>
      <sz val="11"/>
      <color theme="1"/>
      <name val="Arial"/>
    </font>
    <font>
      <sz val="11"/>
      <color theme="1"/>
      <name val="Calibri"/>
    </font>
    <font>
      <b/>
      <i/>
      <sz val="14"/>
      <color theme="1"/>
      <name val="Century Gothic"/>
    </font>
    <font>
      <sz val="11"/>
      <color theme="1"/>
      <name val="Cambria"/>
      <family val="1"/>
    </font>
    <font>
      <b/>
      <sz val="16"/>
      <color theme="1"/>
      <name val="Cambria"/>
      <family val="1"/>
    </font>
    <font>
      <sz val="11"/>
      <color theme="1"/>
      <name val="Calibri"/>
      <family val="2"/>
    </font>
    <font>
      <b/>
      <sz val="11"/>
      <color theme="1"/>
      <name val="Arial"/>
      <family val="2"/>
    </font>
    <font>
      <sz val="12"/>
      <color theme="1"/>
      <name val="Cambria"/>
      <family val="1"/>
    </font>
    <font>
      <b/>
      <sz val="18"/>
      <color theme="1"/>
      <name val="Cambria"/>
      <family val="1"/>
    </font>
    <font>
      <b/>
      <sz val="20"/>
      <color theme="1"/>
      <name val="Arial"/>
      <family val="2"/>
    </font>
    <font>
      <b/>
      <sz val="12"/>
      <color theme="1"/>
      <name val="Arial"/>
      <family val="2"/>
    </font>
    <font>
      <sz val="14"/>
      <color theme="1"/>
      <name val="Cambria"/>
      <family val="1"/>
    </font>
    <font>
      <b/>
      <sz val="20"/>
      <color theme="0"/>
      <name val="Arial"/>
      <family val="2"/>
    </font>
    <font>
      <b/>
      <sz val="20"/>
      <color theme="0"/>
      <name val="Cambria"/>
      <family val="1"/>
    </font>
    <font>
      <sz val="12"/>
      <color theme="1"/>
      <name val="Arial"/>
      <family val="2"/>
    </font>
  </fonts>
  <fills count="5">
    <fill>
      <patternFill patternType="none"/>
    </fill>
    <fill>
      <patternFill patternType="gray125"/>
    </fill>
    <fill>
      <patternFill patternType="solid">
        <fgColor theme="0"/>
        <bgColor theme="0"/>
      </patternFill>
    </fill>
    <fill>
      <patternFill patternType="solid">
        <fgColor theme="4" tint="0.79998168889431442"/>
        <bgColor indexed="64"/>
      </patternFill>
    </fill>
    <fill>
      <patternFill patternType="solid">
        <fgColor rgb="FF002060"/>
        <bgColor indexed="64"/>
      </patternFill>
    </fill>
  </fills>
  <borders count="3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0">
    <xf numFmtId="0" fontId="0" fillId="0" borderId="0" xfId="0" applyFont="1" applyAlignment="1"/>
    <xf numFmtId="0" fontId="3" fillId="2" borderId="4" xfId="0" applyFont="1" applyFill="1" applyBorder="1"/>
    <xf numFmtId="0" fontId="4" fillId="2" borderId="13" xfId="0" applyFont="1" applyFill="1" applyBorder="1" applyAlignment="1">
      <alignment horizontal="center"/>
    </xf>
    <xf numFmtId="0" fontId="4" fillId="2" borderId="14" xfId="0" applyFont="1" applyFill="1" applyBorder="1" applyAlignment="1">
      <alignment horizontal="center"/>
    </xf>
    <xf numFmtId="0" fontId="5" fillId="2" borderId="15" xfId="0" applyFont="1" applyFill="1" applyBorder="1" applyAlignment="1">
      <alignment horizontal="center"/>
    </xf>
    <xf numFmtId="0" fontId="6" fillId="2" borderId="4" xfId="0" applyFont="1" applyFill="1" applyBorder="1"/>
    <xf numFmtId="164" fontId="6" fillId="2" borderId="16" xfId="0" applyNumberFormat="1" applyFont="1" applyFill="1" applyBorder="1"/>
    <xf numFmtId="0" fontId="6" fillId="2" borderId="17" xfId="0" applyFont="1" applyFill="1" applyBorder="1"/>
    <xf numFmtId="165" fontId="6" fillId="2" borderId="18" xfId="0" applyNumberFormat="1" applyFont="1" applyFill="1" applyBorder="1"/>
    <xf numFmtId="164" fontId="6" fillId="2" borderId="19" xfId="0" applyNumberFormat="1" applyFont="1" applyFill="1" applyBorder="1"/>
    <xf numFmtId="0" fontId="6" fillId="2" borderId="20" xfId="0" applyFont="1" applyFill="1" applyBorder="1"/>
    <xf numFmtId="165" fontId="6" fillId="2" borderId="21" xfId="0" applyNumberFormat="1" applyFont="1" applyFill="1" applyBorder="1"/>
    <xf numFmtId="0" fontId="9" fillId="0" borderId="0" xfId="0" applyFont="1" applyAlignment="1"/>
    <xf numFmtId="0" fontId="0" fillId="0" borderId="0" xfId="0" applyFont="1" applyAlignment="1">
      <alignment vertical="center"/>
    </xf>
    <xf numFmtId="0" fontId="8" fillId="0" borderId="12" xfId="0" applyFont="1" applyBorder="1" applyAlignment="1">
      <alignment vertical="center" wrapText="1"/>
    </xf>
    <xf numFmtId="0" fontId="0" fillId="0" borderId="0" xfId="0" applyFont="1" applyAlignment="1">
      <alignment wrapText="1"/>
    </xf>
    <xf numFmtId="0" fontId="0" fillId="0" borderId="30" xfId="0" pivotButton="1" applyFont="1" applyBorder="1" applyAlignment="1">
      <alignment horizontal="center" vertical="center"/>
    </xf>
    <xf numFmtId="0" fontId="0" fillId="0" borderId="30" xfId="0" applyFont="1" applyBorder="1" applyAlignment="1">
      <alignment horizontal="center" vertical="center" wrapText="1"/>
    </xf>
    <xf numFmtId="0" fontId="0" fillId="0" borderId="30" xfId="0" applyFont="1" applyBorder="1" applyAlignment="1">
      <alignment horizontal="center" vertical="center"/>
    </xf>
    <xf numFmtId="43" fontId="0" fillId="0" borderId="30" xfId="0" applyNumberFormat="1" applyFont="1" applyBorder="1" applyAlignment="1">
      <alignment horizontal="center" vertical="center"/>
    </xf>
    <xf numFmtId="0" fontId="10" fillId="2" borderId="4" xfId="0" applyFont="1" applyFill="1" applyBorder="1"/>
    <xf numFmtId="0" fontId="10" fillId="2" borderId="4" xfId="0" applyFont="1" applyFill="1" applyBorder="1" applyAlignment="1">
      <alignment horizontal="center"/>
    </xf>
    <xf numFmtId="0" fontId="0" fillId="0" borderId="0" xfId="0" applyFont="1" applyAlignment="1"/>
    <xf numFmtId="164" fontId="0" fillId="0" borderId="30" xfId="0" applyNumberFormat="1" applyFont="1" applyBorder="1" applyAlignment="1">
      <alignment horizontal="center" vertical="center"/>
    </xf>
    <xf numFmtId="43" fontId="0" fillId="0" borderId="30" xfId="0" applyNumberFormat="1" applyFont="1" applyBorder="1" applyAlignment="1">
      <alignment horizontal="center"/>
    </xf>
    <xf numFmtId="166" fontId="0" fillId="0" borderId="30" xfId="0" applyNumberFormat="1" applyFont="1" applyBorder="1" applyAlignment="1">
      <alignment horizontal="center" vertical="center"/>
    </xf>
    <xf numFmtId="0" fontId="0" fillId="0" borderId="30" xfId="0" pivotButton="1" applyFont="1" applyBorder="1" applyAlignment="1">
      <alignment horizontal="center" vertical="center" wrapText="1"/>
    </xf>
    <xf numFmtId="10" fontId="0" fillId="0" borderId="30" xfId="0" applyNumberFormat="1" applyFont="1" applyBorder="1" applyAlignment="1">
      <alignment horizontal="center" vertical="center"/>
    </xf>
    <xf numFmtId="10" fontId="0" fillId="0" borderId="30" xfId="0" applyNumberFormat="1" applyFont="1" applyBorder="1" applyAlignment="1">
      <alignment horizontal="center" wrapText="1"/>
    </xf>
    <xf numFmtId="10" fontId="0" fillId="0" borderId="30" xfId="0" applyNumberFormat="1" applyFont="1" applyBorder="1" applyAlignment="1">
      <alignment horizontal="center" vertical="center" wrapText="1"/>
    </xf>
    <xf numFmtId="0" fontId="11" fillId="0" borderId="0" xfId="0" applyFont="1" applyAlignment="1"/>
    <xf numFmtId="10" fontId="11" fillId="0" borderId="0" xfId="0" applyNumberFormat="1" applyFont="1" applyAlignment="1"/>
    <xf numFmtId="0" fontId="12" fillId="0" borderId="12" xfId="0" applyFont="1" applyBorder="1" applyAlignment="1">
      <alignment horizontal="center" vertical="center" wrapText="1"/>
    </xf>
    <xf numFmtId="0" fontId="13" fillId="0" borderId="0" xfId="0" applyFont="1" applyAlignment="1"/>
    <xf numFmtId="0" fontId="0" fillId="3" borderId="30" xfId="0" applyFont="1" applyFill="1" applyBorder="1" applyAlignment="1"/>
    <xf numFmtId="0" fontId="0" fillId="0" borderId="0" xfId="0" applyFont="1" applyAlignment="1"/>
    <xf numFmtId="0" fontId="0" fillId="0" borderId="0" xfId="0" applyFont="1" applyAlignment="1"/>
    <xf numFmtId="0" fontId="12" fillId="0" borderId="12" xfId="0" applyFont="1" applyBorder="1" applyAlignment="1">
      <alignment horizontal="center" vertical="center"/>
    </xf>
    <xf numFmtId="0" fontId="14" fillId="0" borderId="0" xfId="0" applyFont="1"/>
    <xf numFmtId="0" fontId="9" fillId="0" borderId="0" xfId="0" applyFont="1"/>
    <xf numFmtId="0" fontId="0" fillId="0" borderId="0" xfId="0"/>
    <xf numFmtId="0" fontId="15" fillId="0" borderId="0" xfId="0" applyFont="1"/>
    <xf numFmtId="0" fontId="0" fillId="0" borderId="30" xfId="0" applyNumberFormat="1" applyFont="1" applyBorder="1" applyAlignment="1">
      <alignment horizontal="center" vertical="center"/>
    </xf>
    <xf numFmtId="0" fontId="0" fillId="0" borderId="12" xfId="0" applyFont="1" applyBorder="1" applyAlignment="1"/>
    <xf numFmtId="0" fontId="16" fillId="0" borderId="12" xfId="0" applyFont="1" applyBorder="1" applyAlignment="1">
      <alignment vertical="center" wrapText="1"/>
    </xf>
    <xf numFmtId="0" fontId="0" fillId="4" borderId="0" xfId="0" applyFont="1" applyFill="1" applyAlignment="1"/>
    <xf numFmtId="0" fontId="12" fillId="4" borderId="12" xfId="0" applyFont="1" applyFill="1" applyBorder="1" applyAlignment="1">
      <alignment horizontal="center" vertical="center"/>
    </xf>
    <xf numFmtId="0" fontId="12" fillId="4" borderId="12" xfId="0" applyFont="1" applyFill="1" applyBorder="1" applyAlignment="1">
      <alignment horizontal="center" vertic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2" borderId="5" xfId="0" applyFont="1" applyFill="1" applyBorder="1" applyAlignment="1">
      <alignment horizontal="left" vertical="center" wrapText="1"/>
    </xf>
    <xf numFmtId="0" fontId="2" fillId="0" borderId="6" xfId="0" applyFont="1" applyBorder="1"/>
    <xf numFmtId="0" fontId="2" fillId="0" borderId="7" xfId="0" applyFont="1" applyBorder="1"/>
    <xf numFmtId="0" fontId="2" fillId="0" borderId="8" xfId="0" applyFont="1" applyBorder="1"/>
    <xf numFmtId="0" fontId="0" fillId="0" borderId="0" xfId="0" applyFont="1" applyAlignment="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17" fillId="4" borderId="31" xfId="0" applyFont="1" applyFill="1" applyBorder="1" applyAlignment="1">
      <alignment horizontal="center"/>
    </xf>
    <xf numFmtId="0" fontId="17" fillId="4" borderId="32" xfId="0" applyFont="1" applyFill="1" applyBorder="1" applyAlignment="1">
      <alignment horizontal="center"/>
    </xf>
    <xf numFmtId="0" fontId="17" fillId="4" borderId="33" xfId="0" applyFont="1" applyFill="1" applyBorder="1" applyAlignment="1">
      <alignment horizontal="center"/>
    </xf>
    <xf numFmtId="0" fontId="18" fillId="4" borderId="0" xfId="0" applyFont="1" applyFill="1" applyAlignment="1">
      <alignment horizontal="center"/>
    </xf>
    <xf numFmtId="0" fontId="16" fillId="0" borderId="22" xfId="0" applyFont="1" applyBorder="1" applyAlignment="1">
      <alignment horizontal="left" vertical="center" wrapText="1"/>
    </xf>
    <xf numFmtId="0" fontId="16" fillId="0" borderId="23" xfId="0" applyFont="1" applyBorder="1" applyAlignment="1">
      <alignment horizontal="left" vertical="center" wrapText="1"/>
    </xf>
    <xf numFmtId="0" fontId="16" fillId="0" borderId="24" xfId="0" applyFont="1" applyBorder="1" applyAlignment="1">
      <alignment horizontal="left" vertical="center" wrapText="1"/>
    </xf>
    <xf numFmtId="0" fontId="16" fillId="0" borderId="25" xfId="0" applyFont="1" applyBorder="1" applyAlignment="1">
      <alignment horizontal="left" vertical="center" wrapText="1"/>
    </xf>
    <xf numFmtId="0" fontId="16" fillId="0" borderId="12" xfId="0" applyFont="1" applyBorder="1" applyAlignment="1">
      <alignment horizontal="left" vertical="center" wrapText="1"/>
    </xf>
    <xf numFmtId="0" fontId="16" fillId="0" borderId="26" xfId="0" applyFont="1" applyBorder="1" applyAlignment="1">
      <alignment horizontal="left" vertical="center" wrapText="1"/>
    </xf>
    <xf numFmtId="0" fontId="16" fillId="0" borderId="27" xfId="0" applyFont="1" applyBorder="1" applyAlignment="1">
      <alignment horizontal="left" vertical="center" wrapText="1"/>
    </xf>
    <xf numFmtId="0" fontId="16" fillId="0" borderId="28" xfId="0" applyFont="1" applyBorder="1" applyAlignment="1">
      <alignment horizontal="left" vertical="center" wrapText="1"/>
    </xf>
    <xf numFmtId="0" fontId="16" fillId="0" borderId="29" xfId="0" applyFont="1" applyBorder="1" applyAlignment="1">
      <alignment horizontal="left" vertical="center" wrapText="1"/>
    </xf>
    <xf numFmtId="0" fontId="16" fillId="0" borderId="22" xfId="0" applyFont="1" applyBorder="1" applyAlignment="1">
      <alignment horizontal="center" vertical="center"/>
    </xf>
    <xf numFmtId="0" fontId="16" fillId="0" borderId="23" xfId="0" applyFont="1" applyBorder="1" applyAlignment="1">
      <alignment horizontal="center" vertical="center"/>
    </xf>
    <xf numFmtId="0" fontId="16" fillId="0" borderId="24" xfId="0" applyFont="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16" fillId="0" borderId="29" xfId="0" applyFont="1" applyBorder="1" applyAlignment="1">
      <alignment horizontal="center" vertical="center"/>
    </xf>
    <xf numFmtId="0" fontId="19" fillId="0" borderId="0" xfId="0" applyFont="1" applyAlignment="1"/>
  </cellXfs>
  <cellStyles count="1">
    <cellStyle name="Normal" xfId="0" builtinId="0"/>
  </cellStyles>
  <dxfs count="2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numFmt numFmtId="14" formatCode="0.00%"/>
    </dxf>
    <dxf>
      <alignment vertical="center"/>
    </dxf>
    <dxf>
      <alignment horizont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alignment wrapText="1"/>
    </dxf>
    <dxf>
      <alignment wrapText="1"/>
    </dxf>
    <dxf>
      <numFmt numFmtId="0" formatCode="General"/>
    </dxf>
    <dxf>
      <numFmt numFmtId="14" formatCode="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alignment horizont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alignment wrapText="1"/>
    </dxf>
    <dxf>
      <numFmt numFmtId="14" formatCode="0.00%"/>
    </dxf>
    <dxf>
      <numFmt numFmtId="35" formatCode="_-* #,##0.00_-;\-* #,##0.00_-;_-* &quot;-&quot;??_-;_-@_-"/>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numFmt numFmtId="35" formatCode="_-* #,##0.00_-;\-* #,##0.00_-;_-* &quot;-&quot;??_-;_-@_-"/>
    </dxf>
    <dxf>
      <alignment vertical="center"/>
    </dxf>
    <dxf>
      <alignment horizont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alignment wrapText="1"/>
    </dxf>
    <dxf>
      <alignment wrapText="1"/>
    </dxf>
    <dxf>
      <numFmt numFmtId="35" formatCode="_-* #,##0.00_-;\-* #,##0.00_-;_-* &quot;-&quot;??_-;_-@_-"/>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alignment horizontal="center"/>
    </dxf>
    <dxf>
      <numFmt numFmtId="35" formatCode="_-* #,##0.00_-;\-* #,##0.00_-;_-* &quot;-&quot;??_-;_-@_-"/>
    </dxf>
    <dxf>
      <alignment vertical="bottom"/>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4" formatCode="0.00%"/>
    </dxf>
    <dxf>
      <alignment wrapText="1"/>
    </dxf>
    <dxf>
      <alignment wrapText="1"/>
    </dxf>
    <dxf>
      <alignment wrapText="1"/>
    </dxf>
    <dxf>
      <alignment wrapText="1"/>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Storytelling using Excel (3M).xlsx]Drill Down Analysis!PivotTable1</c:name>
    <c:fmtId val="0"/>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TOTAL SALES PER YEAR</a:t>
            </a:r>
          </a:p>
        </c:rich>
      </c:tx>
      <c:overlay val="0"/>
      <c:spPr>
        <a:solidFill>
          <a:schemeClr val="bg1"/>
        </a:solid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1411110662255E-2"/>
          <c:y val="0.12456105366918829"/>
          <c:w val="0.94542500812081354"/>
          <c:h val="0.77183627901684926"/>
        </c:manualLayout>
      </c:layout>
      <c:barChart>
        <c:barDir val="col"/>
        <c:grouping val="clustered"/>
        <c:varyColors val="0"/>
        <c:ser>
          <c:idx val="0"/>
          <c:order val="0"/>
          <c:tx>
            <c:strRef>
              <c:f>'Drill Down Analysis'!$C$8</c:f>
              <c:strCache>
                <c:ptCount val="1"/>
                <c:pt idx="0">
                  <c:v>Total Sale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 Down Analysis'!$B$9:$B$12</c:f>
              <c:strCache>
                <c:ptCount val="3"/>
                <c:pt idx="0">
                  <c:v>2009</c:v>
                </c:pt>
                <c:pt idx="1">
                  <c:v>2010</c:v>
                </c:pt>
                <c:pt idx="2">
                  <c:v>2011</c:v>
                </c:pt>
              </c:strCache>
            </c:strRef>
          </c:cat>
          <c:val>
            <c:numRef>
              <c:f>'Drill Down Analysis'!$C$9:$C$12</c:f>
              <c:numCache>
                <c:formatCode>_(* #,##0.00_);_(* \(#,##0.00\);_(* "-"??_);_(@_)</c:formatCode>
                <c:ptCount val="3"/>
                <c:pt idx="0">
                  <c:v>88874.9655374055</c:v>
                </c:pt>
                <c:pt idx="1">
                  <c:v>69508.224954341582</c:v>
                </c:pt>
                <c:pt idx="2">
                  <c:v>42212.271337115431</c:v>
                </c:pt>
              </c:numCache>
            </c:numRef>
          </c:val>
          <c:extLst>
            <c:ext xmlns:c16="http://schemas.microsoft.com/office/drawing/2014/chart" uri="{C3380CC4-5D6E-409C-BE32-E72D297353CC}">
              <c16:uniqueId val="{00000000-BBF7-42D1-971C-CB08319362F7}"/>
            </c:ext>
          </c:extLst>
        </c:ser>
        <c:ser>
          <c:idx val="1"/>
          <c:order val="1"/>
          <c:tx>
            <c:strRef>
              <c:f>'Drill Down Analysis'!$D$8</c:f>
              <c:strCache>
                <c:ptCount val="1"/>
                <c:pt idx="0">
                  <c:v>Annual Growth Rate</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 Down Analysis'!$B$9:$B$12</c:f>
              <c:strCache>
                <c:ptCount val="3"/>
                <c:pt idx="0">
                  <c:v>2009</c:v>
                </c:pt>
                <c:pt idx="1">
                  <c:v>2010</c:v>
                </c:pt>
                <c:pt idx="2">
                  <c:v>2011</c:v>
                </c:pt>
              </c:strCache>
            </c:strRef>
          </c:cat>
          <c:val>
            <c:numRef>
              <c:f>'Drill Down Analysis'!$D$9:$D$12</c:f>
              <c:numCache>
                <c:formatCode>0.00%</c:formatCode>
                <c:ptCount val="3"/>
                <c:pt idx="1">
                  <c:v>-0.21790996447602431</c:v>
                </c:pt>
                <c:pt idx="2">
                  <c:v>-0.39270105998471777</c:v>
                </c:pt>
              </c:numCache>
            </c:numRef>
          </c:val>
          <c:extLst>
            <c:ext xmlns:c16="http://schemas.microsoft.com/office/drawing/2014/chart" uri="{C3380CC4-5D6E-409C-BE32-E72D297353CC}">
              <c16:uniqueId val="{00000003-BBF7-42D1-971C-CB08319362F7}"/>
            </c:ext>
          </c:extLst>
        </c:ser>
        <c:dLbls>
          <c:dLblPos val="outEnd"/>
          <c:showLegendKey val="0"/>
          <c:showVal val="1"/>
          <c:showCatName val="0"/>
          <c:showSerName val="0"/>
          <c:showPercent val="0"/>
          <c:showBubbleSize val="0"/>
        </c:dLbls>
        <c:gapWidth val="109"/>
        <c:overlap val="100"/>
        <c:axId val="100953120"/>
        <c:axId val="100953776"/>
      </c:barChart>
      <c:catAx>
        <c:axId val="100953120"/>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0953776"/>
        <c:crosses val="autoZero"/>
        <c:auto val="1"/>
        <c:lblAlgn val="ctr"/>
        <c:lblOffset val="100"/>
        <c:noMultiLvlLbl val="0"/>
      </c:catAx>
      <c:valAx>
        <c:axId val="100953776"/>
        <c:scaling>
          <c:orientation val="minMax"/>
        </c:scaling>
        <c:delete val="1"/>
        <c:axPos val="l"/>
        <c:numFmt formatCode="_(* #,##0.00_);_(* \(#,##0.00\);_(* &quot;-&quot;??_);_(@_)" sourceLinked="1"/>
        <c:majorTickMark val="none"/>
        <c:minorTickMark val="none"/>
        <c:tickLblPos val="nextTo"/>
        <c:crossAx val="10095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Storytelling using Excel (3M).xlsx]Drill Down Analysis!PivotTable2</c:name>
    <c:fmtId val="1"/>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Unit Price</a:t>
            </a:r>
            <a:r>
              <a:rPr lang="en-US" sz="1600" b="1" baseline="0">
                <a:solidFill>
                  <a:sysClr val="windowText" lastClr="000000"/>
                </a:solidFill>
              </a:rPr>
              <a:t> VS. Average Unit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'Drill Down Analysis'!$C$39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'Drill Down Analysis'!$B$40:$B$51</c:f>
              <c:strCache>
                <c:ptCount val="11"/>
                <c:pt idx="0">
                  <c:v>8</c:v>
                </c:pt>
                <c:pt idx="1">
                  <c:v>8.2</c:v>
                </c:pt>
                <c:pt idx="2">
                  <c:v>8.4</c:v>
                </c:pt>
                <c:pt idx="3">
                  <c:v>8.6</c:v>
                </c:pt>
                <c:pt idx="4">
                  <c:v>8.8</c:v>
                </c:pt>
                <c:pt idx="5">
                  <c:v>9</c:v>
                </c:pt>
                <c:pt idx="6">
                  <c:v>9.2</c:v>
                </c:pt>
                <c:pt idx="7">
                  <c:v>9.4</c:v>
                </c:pt>
                <c:pt idx="8">
                  <c:v>9.6</c:v>
                </c:pt>
                <c:pt idx="9">
                  <c:v>9.8</c:v>
                </c:pt>
                <c:pt idx="10">
                  <c:v>10</c:v>
                </c:pt>
              </c:strCache>
            </c:strRef>
          </c:cat>
          <c:val>
            <c:numRef>
              <c:f>'Drill Down Analysis'!$C$40:$C$51</c:f>
              <c:numCache>
                <c:formatCode>_(* #,##0.00_);_(* \(#,##0.00\);_(* "-"??_);_(@_)</c:formatCode>
                <c:ptCount val="11"/>
                <c:pt idx="0">
                  <c:v>1747.7037647369827</c:v>
                </c:pt>
                <c:pt idx="1">
                  <c:v>1268.12140706388</c:v>
                </c:pt>
                <c:pt idx="2">
                  <c:v>1430.4605849811794</c:v>
                </c:pt>
                <c:pt idx="3">
                  <c:v>1674.351292824281</c:v>
                </c:pt>
                <c:pt idx="4">
                  <c:v>1292.0159168910377</c:v>
                </c:pt>
                <c:pt idx="5">
                  <c:v>1695.7043310260026</c:v>
                </c:pt>
                <c:pt idx="6">
                  <c:v>1781.818967938503</c:v>
                </c:pt>
                <c:pt idx="7">
                  <c:v>1588.7366216253301</c:v>
                </c:pt>
                <c:pt idx="8">
                  <c:v>1610.1841775281484</c:v>
                </c:pt>
                <c:pt idx="9">
                  <c:v>1268.1601212133082</c:v>
                </c:pt>
                <c:pt idx="10">
                  <c:v>1279.12685682232</c:v>
                </c:pt>
              </c:numCache>
            </c:numRef>
          </c:val>
          <c:smooth val="0"/>
          <c:extLst>
            <c:ext xmlns:c16="http://schemas.microsoft.com/office/drawing/2014/chart" uri="{C3380CC4-5D6E-409C-BE32-E72D297353CC}">
              <c16:uniqueId val="{00000006-8A62-407F-9B08-C21192225525}"/>
            </c:ext>
          </c:extLst>
        </c:ser>
        <c:dLbls>
          <c:showLegendKey val="0"/>
          <c:showVal val="0"/>
          <c:showCatName val="0"/>
          <c:showSerName val="0"/>
          <c:showPercent val="0"/>
          <c:showBubbleSize val="0"/>
        </c:dLbls>
        <c:marker val="1"/>
        <c:smooth val="0"/>
        <c:axId val="428624104"/>
        <c:axId val="428620824"/>
      </c:lineChart>
      <c:catAx>
        <c:axId val="42862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Prices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8620824"/>
        <c:crosses val="autoZero"/>
        <c:auto val="1"/>
        <c:lblAlgn val="ctr"/>
        <c:lblOffset val="100"/>
        <c:noMultiLvlLbl val="0"/>
      </c:catAx>
      <c:valAx>
        <c:axId val="428620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Average</a:t>
                </a:r>
                <a:r>
                  <a:rPr lang="en-PH" baseline="0"/>
                  <a:t> Unit Sales</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24104"/>
        <c:crosses val="autoZero"/>
        <c:crossBetween val="between"/>
        <c:majorUnit val="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Storytelling using Excel (3M).xlsx]Drill Down Analysis!PivotTable4</c:name>
    <c:fmtId val="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PH" sz="1600" b="1">
                <a:solidFill>
                  <a:sysClr val="windowText" lastClr="000000"/>
                </a:solidFill>
              </a:rPr>
              <a:t>Effects of Ad Campaign to Average Monthly</a:t>
            </a:r>
            <a:r>
              <a:rPr lang="en-PH" sz="1600" b="1" baseline="0">
                <a:solidFill>
                  <a:sysClr val="windowText" lastClr="000000"/>
                </a:solidFill>
              </a:rPr>
              <a:t> Sales</a:t>
            </a:r>
          </a:p>
        </c:rich>
      </c:tx>
      <c:overlay val="0"/>
      <c:spPr>
        <a:solidFill>
          <a:sysClr val="window" lastClr="FFFFFF"/>
        </a:solid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'Drill Down Analysis'!$C$81:$C$82</c:f>
              <c:strCache>
                <c:ptCount val="1"/>
                <c:pt idx="0">
                  <c:v>Without Ads</c:v>
                </c:pt>
              </c:strCache>
            </c:strRef>
          </c:tx>
          <c:spPr>
            <a:solidFill>
              <a:schemeClr val="accent1"/>
            </a:solidFill>
            <a:ln>
              <a:noFill/>
            </a:ln>
            <a:effectLst/>
          </c:spPr>
          <c:invertIfNegative val="0"/>
          <c:cat>
            <c:strRef>
              <c:f>'Drill Down Analysis'!$B$83:$B$95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'Drill Down Analysis'!$C$83:$C$95</c:f>
              <c:numCache>
                <c:formatCode>_(* #,##0.00_);_(* \(#,##0.00\);_(* "-"??_);_(@_)</c:formatCode>
                <c:ptCount val="12"/>
                <c:pt idx="0">
                  <c:v>714.82853978106505</c:v>
                </c:pt>
                <c:pt idx="1">
                  <c:v>937.45410424122622</c:v>
                </c:pt>
                <c:pt idx="2">
                  <c:v>938.98645550929439</c:v>
                </c:pt>
                <c:pt idx="3">
                  <c:v>1276.2253108891969</c:v>
                </c:pt>
                <c:pt idx="4">
                  <c:v>1654.7062747118675</c:v>
                </c:pt>
                <c:pt idx="5">
                  <c:v>1517.8263230382167</c:v>
                </c:pt>
                <c:pt idx="6">
                  <c:v>1485.4763102688748</c:v>
                </c:pt>
                <c:pt idx="7">
                  <c:v>1530.7560970946233</c:v>
                </c:pt>
                <c:pt idx="8">
                  <c:v>798.97328262005135</c:v>
                </c:pt>
                <c:pt idx="9">
                  <c:v>1788.3280464077936</c:v>
                </c:pt>
                <c:pt idx="10">
                  <c:v>850.45290201042485</c:v>
                </c:pt>
                <c:pt idx="11">
                  <c:v>629.49340160021961</c:v>
                </c:pt>
              </c:numCache>
            </c:numRef>
          </c:val>
          <c:extLst>
            <c:ext xmlns:c16="http://schemas.microsoft.com/office/drawing/2014/chart" uri="{C3380CC4-5D6E-409C-BE32-E72D297353CC}">
              <c16:uniqueId val="{00000000-98AE-4724-99BE-BC7A036DEE3A}"/>
            </c:ext>
          </c:extLst>
        </c:ser>
        <c:ser>
          <c:idx val="1"/>
          <c:order val="1"/>
          <c:tx>
            <c:strRef>
              <c:f>'Drill Down Analysis'!$D$81:$D$82</c:f>
              <c:strCache>
                <c:ptCount val="1"/>
                <c:pt idx="0">
                  <c:v>With Ads</c:v>
                </c:pt>
              </c:strCache>
            </c:strRef>
          </c:tx>
          <c:spPr>
            <a:solidFill>
              <a:schemeClr val="accent2"/>
            </a:solidFill>
            <a:ln>
              <a:noFill/>
            </a:ln>
            <a:effectLst/>
          </c:spPr>
          <c:invertIfNegative val="0"/>
          <c:cat>
            <c:strRef>
              <c:f>'Drill Down Analysis'!$B$83:$B$95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'Drill Down Analysis'!$D$83:$D$95</c:f>
              <c:numCache>
                <c:formatCode>_(* #,##0.00_);_(* \(#,##0.00\);_(* "-"??_);_(@_)</c:formatCode>
                <c:ptCount val="12"/>
                <c:pt idx="0">
                  <c:v>1907.9726289630598</c:v>
                </c:pt>
                <c:pt idx="1">
                  <c:v>2515.5304475602529</c:v>
                </c:pt>
                <c:pt idx="2">
                  <c:v>2828.2159289979713</c:v>
                </c:pt>
                <c:pt idx="3">
                  <c:v>2188.1242574815014</c:v>
                </c:pt>
                <c:pt idx="4">
                  <c:v>2745.817390297434</c:v>
                </c:pt>
                <c:pt idx="5">
                  <c:v>2455.8915685550496</c:v>
                </c:pt>
                <c:pt idx="6">
                  <c:v>2338.2468496197594</c:v>
                </c:pt>
                <c:pt idx="7">
                  <c:v>2825.5478773740101</c:v>
                </c:pt>
                <c:pt idx="8">
                  <c:v>2505.5769045176244</c:v>
                </c:pt>
                <c:pt idx="9">
                  <c:v>2298.5747971613932</c:v>
                </c:pt>
              </c:numCache>
            </c:numRef>
          </c:val>
          <c:extLst>
            <c:ext xmlns:c16="http://schemas.microsoft.com/office/drawing/2014/chart" uri="{C3380CC4-5D6E-409C-BE32-E72D297353CC}">
              <c16:uniqueId val="{00000001-98AE-4724-99BE-BC7A036DEE3A}"/>
            </c:ext>
          </c:extLst>
        </c:ser>
        <c:dLbls>
          <c:showLegendKey val="0"/>
          <c:showVal val="0"/>
          <c:showCatName val="0"/>
          <c:showSerName val="0"/>
          <c:showPercent val="0"/>
          <c:showBubbleSize val="0"/>
        </c:dLbls>
        <c:gapWidth val="219"/>
        <c:overlap val="-27"/>
        <c:axId val="528408896"/>
        <c:axId val="528409224"/>
      </c:barChart>
      <c:catAx>
        <c:axId val="52840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28409224"/>
        <c:crosses val="autoZero"/>
        <c:auto val="1"/>
        <c:lblAlgn val="ctr"/>
        <c:lblOffset val="100"/>
        <c:noMultiLvlLbl val="0"/>
      </c:catAx>
      <c:valAx>
        <c:axId val="52840922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Storytelling using Excel (3M).xlsx]Drill Down Analysis!PivotTable3</c:name>
    <c:fmtId val="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PH" sz="1600" b="1">
                <a:solidFill>
                  <a:sysClr val="windowText" lastClr="000000"/>
                </a:solidFill>
              </a:rPr>
              <a:t>Effects of</a:t>
            </a:r>
            <a:r>
              <a:rPr lang="en-PH" sz="1600" b="1" baseline="0">
                <a:solidFill>
                  <a:sysClr val="windowText" lastClr="000000"/>
                </a:solidFill>
              </a:rPr>
              <a:t> Ad Campaign to Average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83388809034282E-2"/>
          <c:y val="0.23219877310025566"/>
          <c:w val="0.94523322238193141"/>
          <c:h val="0.64838583152960116"/>
        </c:manualLayout>
      </c:layout>
      <c:barChart>
        <c:barDir val="col"/>
        <c:grouping val="clustered"/>
        <c:varyColors val="0"/>
        <c:ser>
          <c:idx val="0"/>
          <c:order val="0"/>
          <c:tx>
            <c:strRef>
              <c:f>'Drill Down Analysis'!$C$60</c:f>
              <c:strCache>
                <c:ptCount val="1"/>
                <c:pt idx="0">
                  <c:v>Total</c:v>
                </c:pt>
              </c:strCache>
            </c:strRef>
          </c:tx>
          <c:spPr>
            <a:solidFill>
              <a:srgbClr val="00206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5-237B-4F70-BEB1-E59505375F79}"/>
              </c:ext>
            </c:extLst>
          </c:dPt>
          <c:dPt>
            <c:idx val="1"/>
            <c:invertIfNegative val="0"/>
            <c:bubble3D val="0"/>
            <c:spPr>
              <a:solidFill>
                <a:srgbClr val="002060"/>
              </a:solidFill>
              <a:ln>
                <a:noFill/>
              </a:ln>
              <a:effectLst/>
            </c:spPr>
            <c:extLst>
              <c:ext xmlns:c16="http://schemas.microsoft.com/office/drawing/2014/chart" uri="{C3380CC4-5D6E-409C-BE32-E72D297353CC}">
                <c16:uniqueId val="{00000004-237B-4F70-BEB1-E59505375F7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7B-4F70-BEB1-E59505375F79}"/>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7B-4F70-BEB1-E59505375F7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 Down Analysis'!$B$61:$B$63</c:f>
              <c:strCache>
                <c:ptCount val="2"/>
                <c:pt idx="0">
                  <c:v>Without Ads</c:v>
                </c:pt>
                <c:pt idx="1">
                  <c:v>With Ads</c:v>
                </c:pt>
              </c:strCache>
            </c:strRef>
          </c:cat>
          <c:val>
            <c:numRef>
              <c:f>'Drill Down Analysis'!$C$61:$C$63</c:f>
              <c:numCache>
                <c:formatCode>_(* #,##0.00_);_(* \(#,##0.00\);_(* "-"??_);_(@_)</c:formatCode>
                <c:ptCount val="2"/>
                <c:pt idx="0">
                  <c:v>1195.1797114545998</c:v>
                </c:pt>
                <c:pt idx="1">
                  <c:v>2461.1861883091656</c:v>
                </c:pt>
              </c:numCache>
            </c:numRef>
          </c:val>
          <c:extLst>
            <c:ext xmlns:c16="http://schemas.microsoft.com/office/drawing/2014/chart" uri="{C3380CC4-5D6E-409C-BE32-E72D297353CC}">
              <c16:uniqueId val="{00000000-237B-4F70-BEB1-E59505375F79}"/>
            </c:ext>
          </c:extLst>
        </c:ser>
        <c:dLbls>
          <c:showLegendKey val="0"/>
          <c:showVal val="0"/>
          <c:showCatName val="0"/>
          <c:showSerName val="0"/>
          <c:showPercent val="0"/>
          <c:showBubbleSize val="0"/>
        </c:dLbls>
        <c:gapWidth val="86"/>
        <c:overlap val="100"/>
        <c:axId val="519189000"/>
        <c:axId val="519184408"/>
      </c:barChart>
      <c:catAx>
        <c:axId val="51918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19184408"/>
        <c:crosses val="autoZero"/>
        <c:auto val="1"/>
        <c:lblAlgn val="ctr"/>
        <c:lblOffset val="100"/>
        <c:noMultiLvlLbl val="0"/>
      </c:catAx>
      <c:valAx>
        <c:axId val="519184408"/>
        <c:scaling>
          <c:orientation val="minMax"/>
          <c:max val="2500"/>
        </c:scaling>
        <c:delete val="1"/>
        <c:axPos val="l"/>
        <c:numFmt formatCode="_(* #,##0.00_);_(* \(#,##0.00\);_(* &quot;-&quot;??_);_(@_)" sourceLinked="1"/>
        <c:majorTickMark val="none"/>
        <c:minorTickMark val="none"/>
        <c:tickLblPos val="nextTo"/>
        <c:crossAx val="51918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Storytelling using Excel (3M).xlsx]Drill Down Analysis!PivotTable9</c:name>
    <c:fmtId val="3"/>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PH" sz="1800" b="1" i="0" baseline="0">
                <a:solidFill>
                  <a:sysClr val="windowText" lastClr="000000"/>
                </a:solidFill>
                <a:effectLst/>
              </a:rPr>
              <a:t>Effects of Product Placement to Average Sales</a:t>
            </a:r>
            <a:endParaRPr lang="en-PH" sz="16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651567001278384E-2"/>
          <c:y val="0.26380666259122082"/>
          <c:w val="0.94869684665553566"/>
          <c:h val="0.60236840186643337"/>
        </c:manualLayout>
      </c:layout>
      <c:barChart>
        <c:barDir val="col"/>
        <c:grouping val="clustered"/>
        <c:varyColors val="0"/>
        <c:ser>
          <c:idx val="0"/>
          <c:order val="0"/>
          <c:tx>
            <c:strRef>
              <c:f>'Drill Down Analysis'!$C$105</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 Down Analysis'!$B$106:$B$108</c:f>
              <c:strCache>
                <c:ptCount val="2"/>
                <c:pt idx="0">
                  <c:v>Not End Cap</c:v>
                </c:pt>
                <c:pt idx="1">
                  <c:v>Displayed at End Cap</c:v>
                </c:pt>
              </c:strCache>
            </c:strRef>
          </c:cat>
          <c:val>
            <c:numRef>
              <c:f>'Drill Down Analysis'!$C$106:$C$108</c:f>
              <c:numCache>
                <c:formatCode>_(* #,##0.00_);_(* \(#,##0.00\);_(* "-"??_);_(@_)</c:formatCode>
                <c:ptCount val="2"/>
                <c:pt idx="0">
                  <c:v>1500.8295605838875</c:v>
                </c:pt>
                <c:pt idx="1">
                  <c:v>1332.7854897536934</c:v>
                </c:pt>
              </c:numCache>
            </c:numRef>
          </c:val>
          <c:extLst>
            <c:ext xmlns:c16="http://schemas.microsoft.com/office/drawing/2014/chart" uri="{C3380CC4-5D6E-409C-BE32-E72D297353CC}">
              <c16:uniqueId val="{00000000-76E0-4E58-AD01-B0C88F2E928F}"/>
            </c:ext>
          </c:extLst>
        </c:ser>
        <c:dLbls>
          <c:dLblPos val="outEnd"/>
          <c:showLegendKey val="0"/>
          <c:showVal val="1"/>
          <c:showCatName val="0"/>
          <c:showSerName val="0"/>
          <c:showPercent val="0"/>
          <c:showBubbleSize val="0"/>
        </c:dLbls>
        <c:gapWidth val="86"/>
        <c:overlap val="100"/>
        <c:axId val="604336792"/>
        <c:axId val="604334168"/>
      </c:barChart>
      <c:catAx>
        <c:axId val="604336792"/>
        <c:scaling>
          <c:orientation val="minMax"/>
        </c:scaling>
        <c:delete val="0"/>
        <c:axPos val="b"/>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4334168"/>
        <c:crosses val="autoZero"/>
        <c:auto val="1"/>
        <c:lblAlgn val="ctr"/>
        <c:lblOffset val="100"/>
        <c:noMultiLvlLbl val="0"/>
      </c:catAx>
      <c:valAx>
        <c:axId val="604334168"/>
        <c:scaling>
          <c:orientation val="minMax"/>
        </c:scaling>
        <c:delete val="1"/>
        <c:axPos val="l"/>
        <c:numFmt formatCode="_(* #,##0.00_);_(* \(#,##0.00\);_(* &quot;-&quot;??_);_(@_)" sourceLinked="1"/>
        <c:majorTickMark val="none"/>
        <c:minorTickMark val="none"/>
        <c:tickLblPos val="nextTo"/>
        <c:crossAx val="6043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Storytelling using Excel (3M).xlsx]Drill Down Analysis!PivotTable8</c:name>
    <c:fmtId val="4"/>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PH" sz="1800" b="1" i="0" baseline="0">
                <a:solidFill>
                  <a:sysClr val="windowText" lastClr="000000"/>
                </a:solidFill>
                <a:effectLst/>
              </a:rPr>
              <a:t>Effects of Product Placement to Average Monthly Sales</a:t>
            </a:r>
            <a:endParaRPr lang="en-PH" sz="16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'Drill Down Analysis'!$C$125:$C$126</c:f>
              <c:strCache>
                <c:ptCount val="1"/>
                <c:pt idx="0">
                  <c:v>Not End Cap</c:v>
                </c:pt>
              </c:strCache>
            </c:strRef>
          </c:tx>
          <c:spPr>
            <a:solidFill>
              <a:schemeClr val="accent1"/>
            </a:solidFill>
            <a:ln>
              <a:noFill/>
            </a:ln>
            <a:effectLst/>
          </c:spPr>
          <c:invertIfNegative val="0"/>
          <c:cat>
            <c:strRef>
              <c:f>'Drill Down Analysis'!$B$127:$B$139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'Drill Down Analysis'!$C$127:$C$139</c:f>
              <c:numCache>
                <c:formatCode>_(* #,##0.00_);_(* \(#,##0.00\);_(* "-"??_);_(@_)</c:formatCode>
                <c:ptCount val="12"/>
                <c:pt idx="0">
                  <c:v>1096.8565677758045</c:v>
                </c:pt>
                <c:pt idx="1">
                  <c:v>1389.1821178014275</c:v>
                </c:pt>
                <c:pt idx="2">
                  <c:v>1257.6644241229594</c:v>
                </c:pt>
                <c:pt idx="3">
                  <c:v>1581.2205898185582</c:v>
                </c:pt>
                <c:pt idx="4">
                  <c:v>1898.2005609041294</c:v>
                </c:pt>
                <c:pt idx="5">
                  <c:v>1779.0926182110816</c:v>
                </c:pt>
                <c:pt idx="6">
                  <c:v>1698.6689451065956</c:v>
                </c:pt>
                <c:pt idx="7">
                  <c:v>1797.536014133703</c:v>
                </c:pt>
                <c:pt idx="8">
                  <c:v>1438.9496408316413</c:v>
                </c:pt>
                <c:pt idx="9">
                  <c:v>1979.6705779403935</c:v>
                </c:pt>
                <c:pt idx="10">
                  <c:v>748.91389785621323</c:v>
                </c:pt>
                <c:pt idx="11">
                  <c:v>606.01627451836725</c:v>
                </c:pt>
              </c:numCache>
            </c:numRef>
          </c:val>
          <c:extLst>
            <c:ext xmlns:c16="http://schemas.microsoft.com/office/drawing/2014/chart" uri="{C3380CC4-5D6E-409C-BE32-E72D297353CC}">
              <c16:uniqueId val="{00000000-4890-410C-AA36-993A6BF7F2CF}"/>
            </c:ext>
          </c:extLst>
        </c:ser>
        <c:ser>
          <c:idx val="1"/>
          <c:order val="1"/>
          <c:tx>
            <c:strRef>
              <c:f>'Drill Down Analysis'!$D$125:$D$126</c:f>
              <c:strCache>
                <c:ptCount val="1"/>
                <c:pt idx="0">
                  <c:v>Displayed at End Cap</c:v>
                </c:pt>
              </c:strCache>
            </c:strRef>
          </c:tx>
          <c:spPr>
            <a:solidFill>
              <a:schemeClr val="accent2"/>
            </a:solidFill>
            <a:ln>
              <a:noFill/>
            </a:ln>
            <a:effectLst/>
          </c:spPr>
          <c:invertIfNegative val="0"/>
          <c:cat>
            <c:strRef>
              <c:f>'Drill Down Analysis'!$B$127:$B$139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'Drill Down Analysis'!$D$127:$D$139</c:f>
              <c:numCache>
                <c:formatCode>_(* #,##0.00_);_(* \(#,##0.00\);_(* "-"??_);_(@_)</c:formatCode>
                <c:ptCount val="12"/>
                <c:pt idx="0">
                  <c:v>570.87453098147216</c:v>
                </c:pt>
                <c:pt idx="1">
                  <c:v>702.67498503609568</c:v>
                </c:pt>
                <c:pt idx="2">
                  <c:v>1860.7628540603191</c:v>
                </c:pt>
                <c:pt idx="3">
                  <c:v>2480.7719756277438</c:v>
                </c:pt>
                <c:pt idx="4">
                  <c:v>1762.6139009691669</c:v>
                </c:pt>
                <c:pt idx="5">
                  <c:v>1196.8265175143335</c:v>
                </c:pt>
                <c:pt idx="7">
                  <c:v>1680.2125993856703</c:v>
                </c:pt>
                <c:pt idx="10">
                  <c:v>1256.6089186272711</c:v>
                </c:pt>
                <c:pt idx="11">
                  <c:v>793.83329117318669</c:v>
                </c:pt>
              </c:numCache>
            </c:numRef>
          </c:val>
          <c:extLst>
            <c:ext xmlns:c16="http://schemas.microsoft.com/office/drawing/2014/chart" uri="{C3380CC4-5D6E-409C-BE32-E72D297353CC}">
              <c16:uniqueId val="{00000001-4890-410C-AA36-993A6BF7F2CF}"/>
            </c:ext>
          </c:extLst>
        </c:ser>
        <c:dLbls>
          <c:showLegendKey val="0"/>
          <c:showVal val="0"/>
          <c:showCatName val="0"/>
          <c:showSerName val="0"/>
          <c:showPercent val="0"/>
          <c:showBubbleSize val="0"/>
        </c:dLbls>
        <c:gapWidth val="219"/>
        <c:overlap val="-27"/>
        <c:axId val="373812560"/>
        <c:axId val="373814200"/>
      </c:barChart>
      <c:catAx>
        <c:axId val="37381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14200"/>
        <c:crosses val="autoZero"/>
        <c:auto val="1"/>
        <c:lblAlgn val="ctr"/>
        <c:lblOffset val="100"/>
        <c:noMultiLvlLbl val="0"/>
      </c:catAx>
      <c:valAx>
        <c:axId val="373814200"/>
        <c:scaling>
          <c:orientation val="minMax"/>
          <c:max val="2500"/>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1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11813</xdr:colOff>
      <xdr:row>14</xdr:row>
      <xdr:rowOff>0</xdr:rowOff>
    </xdr:from>
    <xdr:to>
      <xdr:col>5</xdr:col>
      <xdr:colOff>362856</xdr:colOff>
      <xdr:row>29</xdr:row>
      <xdr:rowOff>90629</xdr:rowOff>
    </xdr:to>
    <xdr:graphicFrame macro="">
      <xdr:nvGraphicFramePr>
        <xdr:cNvPr id="2" name="Chart 1">
          <a:extLst>
            <a:ext uri="{FF2B5EF4-FFF2-40B4-BE49-F238E27FC236}">
              <a16:creationId xmlns:a16="http://schemas.microsoft.com/office/drawing/2014/main" id="{C33208C4-8008-3AB9-6273-0C0F3E2D9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277376</xdr:colOff>
      <xdr:row>38</xdr:row>
      <xdr:rowOff>24423</xdr:rowOff>
    </xdr:from>
    <xdr:to>
      <xdr:col>14</xdr:col>
      <xdr:colOff>656167</xdr:colOff>
      <xdr:row>51</xdr:row>
      <xdr:rowOff>8141</xdr:rowOff>
    </xdr:to>
    <xdr:graphicFrame macro="">
      <xdr:nvGraphicFramePr>
        <xdr:cNvPr id="3" name="Chart 2">
          <a:extLst>
            <a:ext uri="{FF2B5EF4-FFF2-40B4-BE49-F238E27FC236}">
              <a16:creationId xmlns:a16="http://schemas.microsoft.com/office/drawing/2014/main" id="{44524201-C19C-3188-F5FB-FAEC4300E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259524</xdr:colOff>
      <xdr:row>80</xdr:row>
      <xdr:rowOff>47738</xdr:rowOff>
    </xdr:from>
    <xdr:to>
      <xdr:col>14</xdr:col>
      <xdr:colOff>645583</xdr:colOff>
      <xdr:row>95</xdr:row>
      <xdr:rowOff>43503</xdr:rowOff>
    </xdr:to>
    <xdr:graphicFrame macro="">
      <xdr:nvGraphicFramePr>
        <xdr:cNvPr id="4" name="Chart 3">
          <a:extLst>
            <a:ext uri="{FF2B5EF4-FFF2-40B4-BE49-F238E27FC236}">
              <a16:creationId xmlns:a16="http://schemas.microsoft.com/office/drawing/2014/main" id="{F18AF78D-46C4-BE85-8A52-A19DD4510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330514</xdr:colOff>
      <xdr:row>58</xdr:row>
      <xdr:rowOff>114062</xdr:rowOff>
    </xdr:from>
    <xdr:to>
      <xdr:col>14</xdr:col>
      <xdr:colOff>222249</xdr:colOff>
      <xdr:row>72</xdr:row>
      <xdr:rowOff>149775</xdr:rowOff>
    </xdr:to>
    <xdr:graphicFrame macro="">
      <xdr:nvGraphicFramePr>
        <xdr:cNvPr id="5" name="Chart 4">
          <a:extLst>
            <a:ext uri="{FF2B5EF4-FFF2-40B4-BE49-F238E27FC236}">
              <a16:creationId xmlns:a16="http://schemas.microsoft.com/office/drawing/2014/main" id="{79FEF53E-C19C-0A6E-0330-655297D24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134071</xdr:colOff>
      <xdr:row>102</xdr:row>
      <xdr:rowOff>85964</xdr:rowOff>
    </xdr:from>
    <xdr:to>
      <xdr:col>14</xdr:col>
      <xdr:colOff>1513</xdr:colOff>
      <xdr:row>115</xdr:row>
      <xdr:rowOff>15555</xdr:rowOff>
    </xdr:to>
    <xdr:graphicFrame macro="">
      <xdr:nvGraphicFramePr>
        <xdr:cNvPr id="7" name="Chart 6">
          <a:extLst>
            <a:ext uri="{FF2B5EF4-FFF2-40B4-BE49-F238E27FC236}">
              <a16:creationId xmlns:a16="http://schemas.microsoft.com/office/drawing/2014/main" id="{56E3CDFF-09E2-5B3E-BE30-8AA672469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173690</xdr:colOff>
      <xdr:row>124</xdr:row>
      <xdr:rowOff>6721</xdr:rowOff>
    </xdr:from>
    <xdr:to>
      <xdr:col>14</xdr:col>
      <xdr:colOff>613832</xdr:colOff>
      <xdr:row>138</xdr:row>
      <xdr:rowOff>179293</xdr:rowOff>
    </xdr:to>
    <xdr:graphicFrame macro="">
      <xdr:nvGraphicFramePr>
        <xdr:cNvPr id="8" name="Chart 7">
          <a:extLst>
            <a:ext uri="{FF2B5EF4-FFF2-40B4-BE49-F238E27FC236}">
              <a16:creationId xmlns:a16="http://schemas.microsoft.com/office/drawing/2014/main" id="{6117A436-0AB7-D356-7CDA-5C4A27D38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7.72293773148" createdVersion="8" refreshedVersion="8" minRefreshableVersion="3" recordCount="135" xr:uid="{0125226A-04CE-4913-B98A-4FC9E7940EAA}">
  <cacheSource type="worksheet">
    <worksheetSource ref="A1:E136" sheet="Data"/>
  </cacheSource>
  <cacheFields count="7">
    <cacheField name="Week" numFmtId="164">
      <sharedItems containsSemiMixedTypes="0" containsNonDate="0" containsDate="1" containsString="0" minDate="2009-02-02T00:00:00" maxDate="2011-08-30T00:00:00" count="135">
        <d v="2009-02-02T00:00:00"/>
        <d v="2009-02-09T00:00:00"/>
        <d v="2009-02-16T00:00:00"/>
        <d v="2009-02-23T00:00:00"/>
        <d v="2009-03-02T00:00:00"/>
        <d v="2009-03-09T00:00:00"/>
        <d v="2009-03-16T00:00:00"/>
        <d v="2009-03-23T00:00:00"/>
        <d v="2009-03-30T00:00:00"/>
        <d v="2009-04-06T00:00:00"/>
        <d v="2009-04-13T00:00:00"/>
        <d v="2009-04-20T00:00:00"/>
        <d v="2009-04-27T00:00:00"/>
        <d v="2009-05-04T00:00:00"/>
        <d v="2009-05-11T00:00:00"/>
        <d v="2009-05-18T00:00:00"/>
        <d v="2009-05-25T00:00:00"/>
        <d v="2009-06-01T00:00:00"/>
        <d v="2009-06-08T00:00:00"/>
        <d v="2009-06-15T00:00:00"/>
        <d v="2009-06-22T00:00:00"/>
        <d v="2009-06-29T00:00:00"/>
        <d v="2009-07-06T00:00:00"/>
        <d v="2009-07-13T00:00:00"/>
        <d v="2009-07-20T00:00:00"/>
        <d v="2009-07-27T00:00:00"/>
        <d v="2009-08-03T00:00:00"/>
        <d v="2009-08-10T00:00:00"/>
        <d v="2009-08-17T00:00:00"/>
        <d v="2009-08-24T00:00:00"/>
        <d v="2009-08-31T00:00:00"/>
        <d v="2009-09-07T00:00:00"/>
        <d v="2009-09-14T00:00:00"/>
        <d v="2009-09-21T00:00:00"/>
        <d v="2009-09-28T00:00:00"/>
        <d v="2009-10-05T00:00:00"/>
        <d v="2009-10-12T00:00:00"/>
        <d v="2009-10-19T00:00:00"/>
        <d v="2009-10-26T00:00:00"/>
        <d v="2009-11-02T00:00:00"/>
        <d v="2009-11-09T00:00:00"/>
        <d v="2009-11-16T00:00:00"/>
        <d v="2009-11-23T00:00:00"/>
        <d v="2009-11-30T00:00:00"/>
        <d v="2009-12-07T00:00:00"/>
        <d v="2009-12-14T00:00:00"/>
        <d v="2009-12-21T00:00:00"/>
        <d v="2009-12-28T00:00:00"/>
        <d v="2010-01-04T00:00:00"/>
        <d v="2010-01-11T00:00:00"/>
        <d v="2010-01-18T00:00:00"/>
        <d v="2010-01-25T00:00:00"/>
        <d v="2010-02-01T00:00:00"/>
        <d v="2010-02-08T00:00:00"/>
        <d v="2010-02-15T00:00:00"/>
        <d v="2010-02-22T00:00:00"/>
        <d v="2010-03-01T00:00:00"/>
        <d v="2010-03-08T00:00:00"/>
        <d v="2010-03-15T00:00:00"/>
        <d v="2010-03-22T00:00:00"/>
        <d v="2010-03-29T00:00:00"/>
        <d v="2010-04-05T00:00:00"/>
        <d v="2010-04-12T00:00:00"/>
        <d v="2010-04-19T00:00:00"/>
        <d v="2010-04-26T00:00:00"/>
        <d v="2010-05-03T00:00:00"/>
        <d v="2010-05-10T00:00:00"/>
        <d v="2010-05-17T00:00:00"/>
        <d v="2010-05-24T00:00:00"/>
        <d v="2010-05-31T00:00:00"/>
        <d v="2010-06-07T00:00:00"/>
        <d v="2010-06-14T00:00:00"/>
        <d v="2010-06-21T00:00:00"/>
        <d v="2010-06-28T00:00:00"/>
        <d v="2010-07-05T00:00:00"/>
        <d v="2010-07-12T00:00:00"/>
        <d v="2010-07-19T00:00:00"/>
        <d v="2010-07-26T00:00:00"/>
        <d v="2010-08-02T00:00:00"/>
        <d v="2010-08-09T00:00:00"/>
        <d v="2010-08-16T00:00:00"/>
        <d v="2010-08-23T00:00:00"/>
        <d v="2010-08-30T00:00:00"/>
        <d v="2010-09-06T00:00:00"/>
        <d v="2010-09-13T00:00:00"/>
        <d v="2010-09-20T00:00:00"/>
        <d v="2010-09-27T00:00:00"/>
        <d v="2010-10-04T00:00:00"/>
        <d v="2010-10-11T00:00:00"/>
        <d v="2010-10-18T00:00:00"/>
        <d v="2010-10-25T00:00:00"/>
        <d v="2010-11-01T00:00:00"/>
        <d v="2010-11-08T00:00:00"/>
        <d v="2010-11-15T00:00:00"/>
        <d v="2010-11-22T00:00:00"/>
        <d v="2010-11-29T00:00:00"/>
        <d v="2010-12-06T00:00:00"/>
        <d v="2010-12-13T00:00:00"/>
        <d v="2010-12-20T00:00:00"/>
        <d v="2010-12-27T00:00:00"/>
        <d v="2011-01-03T00:00:00"/>
        <d v="2011-01-10T00:00:00"/>
        <d v="2011-01-17T00:00:00"/>
        <d v="2011-01-24T00:00:00"/>
        <d v="2011-01-31T00:00:00"/>
        <d v="2011-02-07T00:00:00"/>
        <d v="2011-02-14T00:00:00"/>
        <d v="2011-02-21T00:00:00"/>
        <d v="2011-02-28T00:00:00"/>
        <d v="2011-03-07T00:00:00"/>
        <d v="2011-03-14T00:00:00"/>
        <d v="2011-03-21T00:00:00"/>
        <d v="2011-03-28T00:00:00"/>
        <d v="2011-04-04T00:00:00"/>
        <d v="2011-04-11T00:00:00"/>
        <d v="2011-04-18T00:00:00"/>
        <d v="2011-04-25T00:00:00"/>
        <d v="2011-05-02T00:00:00"/>
        <d v="2011-05-09T00:00:00"/>
        <d v="2011-05-16T00:00:00"/>
        <d v="2011-05-23T00:00:00"/>
        <d v="2011-05-30T00:00:00"/>
        <d v="2011-06-06T00:00:00"/>
        <d v="2011-06-13T00:00:00"/>
        <d v="2011-06-20T00:00:00"/>
        <d v="2011-06-27T00:00:00"/>
        <d v="2011-07-04T00:00:00"/>
        <d v="2011-07-11T00:00:00"/>
        <d v="2011-07-18T00:00:00"/>
        <d v="2011-07-25T00:00:00"/>
        <d v="2011-08-01T00:00:00"/>
        <d v="2011-08-08T00:00:00"/>
        <d v="2011-08-15T00:00:00"/>
        <d v="2011-08-22T00:00:00"/>
        <d v="2011-08-29T00:00:00"/>
      </sharedItems>
      <fieldGroup par="6" base="0">
        <rangePr groupBy="months" startDate="2009-02-02T00:00:00" endDate="2011-08-30T00:00:00"/>
        <groupItems count="14">
          <s v="&lt;02/02/2009"/>
          <s v="Jan"/>
          <s v="Feb"/>
          <s v="Mar"/>
          <s v="Apr"/>
          <s v="May"/>
          <s v="Jun"/>
          <s v="Jul"/>
          <s v="Aug"/>
          <s v="Sep"/>
          <s v="Oct"/>
          <s v="Nov"/>
          <s v="Dec"/>
          <s v="&gt;30/08/2011"/>
        </groupItems>
      </fieldGroup>
    </cacheField>
    <cacheField name="Ad" numFmtId="0">
      <sharedItems containsSemiMixedTypes="0" containsString="0" containsNumber="1" containsInteger="1" minValue="0" maxValue="1" count="2">
        <n v="1"/>
        <n v="0"/>
      </sharedItems>
    </cacheField>
    <cacheField name="Endcap" numFmtId="0">
      <sharedItems containsSemiMixedTypes="0" containsString="0" containsNumber="1" containsInteger="1" minValue="0" maxValue="1" count="2">
        <n v="0"/>
        <n v="1"/>
      </sharedItems>
    </cacheField>
    <cacheField name="Price" numFmtId="0">
      <sharedItems containsSemiMixedTypes="0" containsString="0" containsNumber="1" minValue="8" maxValue="10" count="11">
        <n v="8.4"/>
        <n v="8"/>
        <n v="9.4"/>
        <n v="9.6"/>
        <n v="9"/>
        <n v="9.8000000000000007"/>
        <n v="8.6"/>
        <n v="10"/>
        <n v="9.1999999999999993"/>
        <n v="8.8000000000000007"/>
        <n v="8.1999999999999993"/>
      </sharedItems>
    </cacheField>
    <cacheField name="Units Sales" numFmtId="165">
      <sharedItems containsSemiMixedTypes="0" containsString="0" containsNumber="1" minValue="220" maxValue="3190.5904648186643" count="134">
        <n v="2288.9086362883309"/>
        <n v="1772.0351615399929"/>
        <n v="2415.0351615399932"/>
        <n v="2842.6475448524338"/>
        <n v="2234.8324993332644"/>
        <n v="1655.1661059196949"/>
        <n v="2372.6056141974668"/>
        <n v="3004.8522118411297"/>
        <n v="3107.1899609553166"/>
        <n v="2407.2338803516873"/>
        <n v="1924.7383490376997"/>
        <n v="1583.7366008665513"/>
        <n v="2480.7719756277438"/>
        <n v="2823.5786560122347"/>
        <n v="2136.5991588971547"/>
        <n v="1665.6951893747464"/>
        <n v="1457.5494241150136"/>
        <n v="1302.0276092641984"/>
        <n v="1187.9392955989756"/>
        <n v="1100.2074037724899"/>
        <n v="1196.8265175143335"/>
        <n v="2500"/>
        <n v="2606.8778876013885"/>
        <n v="2175.2836684979216"/>
        <n v="1706.4955634116473"/>
        <n v="2561.0462938297251"/>
        <n v="3190.5904648186643"/>
        <n v="2582.4430892689561"/>
        <n v="2966.381233581892"/>
        <n v="2328.8529770682348"/>
        <n v="1906.4236059757218"/>
        <n v="1257.4564933670749"/>
        <n v="2072.5901426165406"/>
        <n v="2542.1667788508503"/>
        <n v="2901.9737920854823"/>
        <n v="2293.4919456592934"/>
        <n v="1825.2096340410806"/>
        <n v="1535.2832604451228"/>
        <n v="1136.9770057760952"/>
        <n v="1041.2942401849916"/>
        <n v="940.54216926648633"/>
        <n v="844.08818902808241"/>
        <n v="250"/>
        <n v="220"/>
        <n v="682.48897117567333"/>
        <n v="760.99788278095923"/>
        <n v="793.83329117318669"/>
        <n v="292"/>
        <n v="532.61582657727774"/>
        <n v="1569.1065417169964"/>
        <n v="2246.838716209123"/>
        <n v="1731.3565685096974"/>
        <n v="1341.1574459884976"/>
        <n v="1215.9635104772167"/>
        <n v="961.61861893037644"/>
        <n v="824.67224507848687"/>
        <n v="807.67253273670531"/>
        <n v="720.52545491600802"/>
        <n v="767.54907237274062"/>
        <n v="790.48591037201527"/>
        <n v="675.86664723266836"/>
        <n v="714.92869388086388"/>
        <n v="774.10670675525955"/>
        <n v="717.4998166907485"/>
        <n v="1657.6279516998334"/>
        <n v="2445.4413188804974"/>
        <n v="2968.4321959995709"/>
        <n v="2223.0853784018104"/>
        <n v="1690.8200142245068"/>
        <n v="1368.0555775596281"/>
        <n v="1324.4866392394747"/>
        <n v="1352.5037068033919"/>
        <n v="1224.5884486278364"/>
        <n v="1131.1588602971242"/>
        <n v="1846.8163674281643"/>
        <n v="1595.8807799588574"/>
        <n v="1423.4917143219973"/>
        <n v="2319.6719337214736"/>
        <n v="1967.0625307005485"/>
        <n v="1534.9449680914545"/>
        <n v="1680.2125993856703"/>
        <n v="1362.9354739236892"/>
        <n v="796.41134536751076"/>
        <n v="720.33993078387243"/>
        <n v="614.03293170878362"/>
        <n v="606.62571187301512"/>
        <n v="1737.6223737174953"/>
        <n v="2331.0264832867961"/>
        <n v="2827.0755344798886"/>
        <n v="2150.6783861173753"/>
        <n v="1748.8920038236533"/>
        <n v="1572.6756679880561"/>
        <n v="1167.0367498129776"/>
        <n v="350"/>
        <n v="370"/>
        <n v="827.00993761512939"/>
        <n v="724.06821084778767"/>
        <n v="643.54891920902105"/>
        <n v="312"/>
        <n v="490.78030724509563"/>
        <n v="555.26412217890015"/>
        <n v="552.03389199354058"/>
        <n v="515.16477640918299"/>
        <n v="626.58428555376133"/>
        <n v="471.25464660912735"/>
        <n v="702.67498503609568"/>
        <n v="544.81123139768738"/>
        <n v="602.89909311355723"/>
        <n v="617.78741761670165"/>
        <n v="716.67349627950864"/>
        <n v="682.97243012331967"/>
        <n v="659.31944369961127"/>
        <n v="811.33312864156778"/>
        <n v="1589.8776034864873"/>
        <n v="2396.0377141958188"/>
        <n v="2816.306042397624"/>
        <n v="2244.6742779254478"/>
        <n v="1762.6139009691669"/>
        <n v="1412.7725702870166"/>
        <n v="1239.8067840205003"/>
        <n v="1000.0967460555509"/>
        <n v="2140.0217781028432"/>
        <n v="2727.6529275623052"/>
        <n v="2157.2441782555998"/>
        <n v="1832.4394313058674"/>
        <n v="1509.7101429463207"/>
        <n v="1380.0278249348389"/>
        <n v="1380.066465261106"/>
        <n v="1067.1717727900593"/>
        <n v="1189.0081140552779"/>
        <n v="975.69816292205928"/>
        <n v="1049.1580249967858"/>
        <n v="929.74022645186517"/>
        <n v="862.59339229521754"/>
      </sharedItems>
    </cacheField>
    <cacheField name="Quarters" numFmtId="0" databaseField="0">
      <fieldGroup base="0">
        <rangePr groupBy="quarters" startDate="2009-02-02T00:00:00" endDate="2011-08-30T00:00:00"/>
        <groupItems count="6">
          <s v="&lt;02/02/2009"/>
          <s v="Qtr1"/>
          <s v="Qtr2"/>
          <s v="Qtr3"/>
          <s v="Qtr4"/>
          <s v="&gt;30/08/2011"/>
        </groupItems>
      </fieldGroup>
    </cacheField>
    <cacheField name="Years" numFmtId="0" databaseField="0">
      <fieldGroup base="0">
        <rangePr groupBy="years" startDate="2009-02-02T00:00:00" endDate="2011-08-30T00:00:00"/>
        <groupItems count="5">
          <s v="&lt;02/02/2009"/>
          <s v="2009"/>
          <s v="2010"/>
          <s v="2011"/>
          <s v="&gt;30/08/20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x v="0"/>
    <x v="0"/>
  </r>
  <r>
    <x v="1"/>
    <x v="1"/>
    <x v="0"/>
    <x v="1"/>
    <x v="1"/>
  </r>
  <r>
    <x v="2"/>
    <x v="0"/>
    <x v="0"/>
    <x v="1"/>
    <x v="2"/>
  </r>
  <r>
    <x v="3"/>
    <x v="0"/>
    <x v="0"/>
    <x v="2"/>
    <x v="3"/>
  </r>
  <r>
    <x v="4"/>
    <x v="1"/>
    <x v="0"/>
    <x v="3"/>
    <x v="4"/>
  </r>
  <r>
    <x v="5"/>
    <x v="1"/>
    <x v="0"/>
    <x v="3"/>
    <x v="5"/>
  </r>
  <r>
    <x v="6"/>
    <x v="0"/>
    <x v="0"/>
    <x v="3"/>
    <x v="6"/>
  </r>
  <r>
    <x v="7"/>
    <x v="0"/>
    <x v="1"/>
    <x v="4"/>
    <x v="7"/>
  </r>
  <r>
    <x v="8"/>
    <x v="0"/>
    <x v="0"/>
    <x v="5"/>
    <x v="8"/>
  </r>
  <r>
    <x v="9"/>
    <x v="1"/>
    <x v="0"/>
    <x v="5"/>
    <x v="9"/>
  </r>
  <r>
    <x v="10"/>
    <x v="1"/>
    <x v="0"/>
    <x v="5"/>
    <x v="10"/>
  </r>
  <r>
    <x v="11"/>
    <x v="1"/>
    <x v="0"/>
    <x v="6"/>
    <x v="11"/>
  </r>
  <r>
    <x v="12"/>
    <x v="0"/>
    <x v="1"/>
    <x v="1"/>
    <x v="12"/>
  </r>
  <r>
    <x v="13"/>
    <x v="0"/>
    <x v="0"/>
    <x v="7"/>
    <x v="13"/>
  </r>
  <r>
    <x v="14"/>
    <x v="1"/>
    <x v="0"/>
    <x v="8"/>
    <x v="14"/>
  </r>
  <r>
    <x v="15"/>
    <x v="1"/>
    <x v="0"/>
    <x v="4"/>
    <x v="15"/>
  </r>
  <r>
    <x v="16"/>
    <x v="1"/>
    <x v="0"/>
    <x v="2"/>
    <x v="16"/>
  </r>
  <r>
    <x v="17"/>
    <x v="1"/>
    <x v="0"/>
    <x v="9"/>
    <x v="17"/>
  </r>
  <r>
    <x v="18"/>
    <x v="1"/>
    <x v="0"/>
    <x v="5"/>
    <x v="18"/>
  </r>
  <r>
    <x v="19"/>
    <x v="1"/>
    <x v="0"/>
    <x v="2"/>
    <x v="19"/>
  </r>
  <r>
    <x v="20"/>
    <x v="1"/>
    <x v="1"/>
    <x v="4"/>
    <x v="20"/>
  </r>
  <r>
    <x v="21"/>
    <x v="0"/>
    <x v="0"/>
    <x v="0"/>
    <x v="21"/>
  </r>
  <r>
    <x v="22"/>
    <x v="0"/>
    <x v="0"/>
    <x v="5"/>
    <x v="22"/>
  </r>
  <r>
    <x v="23"/>
    <x v="1"/>
    <x v="0"/>
    <x v="8"/>
    <x v="23"/>
  </r>
  <r>
    <x v="24"/>
    <x v="1"/>
    <x v="0"/>
    <x v="2"/>
    <x v="24"/>
  </r>
  <r>
    <x v="25"/>
    <x v="0"/>
    <x v="0"/>
    <x v="6"/>
    <x v="25"/>
  </r>
  <r>
    <x v="26"/>
    <x v="0"/>
    <x v="0"/>
    <x v="9"/>
    <x v="26"/>
  </r>
  <r>
    <x v="27"/>
    <x v="1"/>
    <x v="0"/>
    <x v="10"/>
    <x v="27"/>
  </r>
  <r>
    <x v="28"/>
    <x v="0"/>
    <x v="0"/>
    <x v="2"/>
    <x v="28"/>
  </r>
  <r>
    <x v="29"/>
    <x v="1"/>
    <x v="0"/>
    <x v="3"/>
    <x v="29"/>
  </r>
  <r>
    <x v="30"/>
    <x v="1"/>
    <x v="0"/>
    <x v="7"/>
    <x v="30"/>
  </r>
  <r>
    <x v="31"/>
    <x v="1"/>
    <x v="0"/>
    <x v="5"/>
    <x v="31"/>
  </r>
  <r>
    <x v="32"/>
    <x v="0"/>
    <x v="0"/>
    <x v="1"/>
    <x v="32"/>
  </r>
  <r>
    <x v="33"/>
    <x v="0"/>
    <x v="0"/>
    <x v="8"/>
    <x v="33"/>
  </r>
  <r>
    <x v="34"/>
    <x v="0"/>
    <x v="0"/>
    <x v="3"/>
    <x v="34"/>
  </r>
  <r>
    <x v="35"/>
    <x v="1"/>
    <x v="0"/>
    <x v="6"/>
    <x v="35"/>
  </r>
  <r>
    <x v="36"/>
    <x v="1"/>
    <x v="0"/>
    <x v="1"/>
    <x v="36"/>
  </r>
  <r>
    <x v="37"/>
    <x v="1"/>
    <x v="0"/>
    <x v="6"/>
    <x v="37"/>
  </r>
  <r>
    <x v="38"/>
    <x v="1"/>
    <x v="0"/>
    <x v="7"/>
    <x v="38"/>
  </r>
  <r>
    <x v="39"/>
    <x v="1"/>
    <x v="0"/>
    <x v="2"/>
    <x v="39"/>
  </r>
  <r>
    <x v="40"/>
    <x v="1"/>
    <x v="1"/>
    <x v="5"/>
    <x v="40"/>
  </r>
  <r>
    <x v="41"/>
    <x v="1"/>
    <x v="0"/>
    <x v="0"/>
    <x v="41"/>
  </r>
  <r>
    <x v="42"/>
    <x v="1"/>
    <x v="0"/>
    <x v="5"/>
    <x v="42"/>
  </r>
  <r>
    <x v="43"/>
    <x v="1"/>
    <x v="0"/>
    <x v="9"/>
    <x v="43"/>
  </r>
  <r>
    <x v="44"/>
    <x v="1"/>
    <x v="0"/>
    <x v="2"/>
    <x v="44"/>
  </r>
  <r>
    <x v="45"/>
    <x v="1"/>
    <x v="0"/>
    <x v="10"/>
    <x v="45"/>
  </r>
  <r>
    <x v="46"/>
    <x v="1"/>
    <x v="1"/>
    <x v="5"/>
    <x v="46"/>
  </r>
  <r>
    <x v="47"/>
    <x v="1"/>
    <x v="0"/>
    <x v="0"/>
    <x v="47"/>
  </r>
  <r>
    <x v="48"/>
    <x v="1"/>
    <x v="0"/>
    <x v="9"/>
    <x v="48"/>
  </r>
  <r>
    <x v="49"/>
    <x v="0"/>
    <x v="0"/>
    <x v="0"/>
    <x v="49"/>
  </r>
  <r>
    <x v="50"/>
    <x v="0"/>
    <x v="0"/>
    <x v="8"/>
    <x v="50"/>
  </r>
  <r>
    <x v="51"/>
    <x v="1"/>
    <x v="0"/>
    <x v="0"/>
    <x v="51"/>
  </r>
  <r>
    <x v="52"/>
    <x v="1"/>
    <x v="0"/>
    <x v="8"/>
    <x v="52"/>
  </r>
  <r>
    <x v="53"/>
    <x v="1"/>
    <x v="0"/>
    <x v="10"/>
    <x v="53"/>
  </r>
  <r>
    <x v="54"/>
    <x v="1"/>
    <x v="0"/>
    <x v="5"/>
    <x v="54"/>
  </r>
  <r>
    <x v="55"/>
    <x v="1"/>
    <x v="0"/>
    <x v="7"/>
    <x v="55"/>
  </r>
  <r>
    <x v="56"/>
    <x v="1"/>
    <x v="0"/>
    <x v="9"/>
    <x v="56"/>
  </r>
  <r>
    <x v="57"/>
    <x v="1"/>
    <x v="0"/>
    <x v="5"/>
    <x v="57"/>
  </r>
  <r>
    <x v="58"/>
    <x v="1"/>
    <x v="0"/>
    <x v="0"/>
    <x v="58"/>
  </r>
  <r>
    <x v="59"/>
    <x v="1"/>
    <x v="0"/>
    <x v="0"/>
    <x v="59"/>
  </r>
  <r>
    <x v="60"/>
    <x v="1"/>
    <x v="0"/>
    <x v="7"/>
    <x v="60"/>
  </r>
  <r>
    <x v="61"/>
    <x v="1"/>
    <x v="0"/>
    <x v="9"/>
    <x v="61"/>
  </r>
  <r>
    <x v="62"/>
    <x v="1"/>
    <x v="0"/>
    <x v="10"/>
    <x v="62"/>
  </r>
  <r>
    <x v="63"/>
    <x v="1"/>
    <x v="0"/>
    <x v="6"/>
    <x v="63"/>
  </r>
  <r>
    <x v="64"/>
    <x v="0"/>
    <x v="0"/>
    <x v="9"/>
    <x v="64"/>
  </r>
  <r>
    <x v="65"/>
    <x v="0"/>
    <x v="0"/>
    <x v="9"/>
    <x v="65"/>
  </r>
  <r>
    <x v="66"/>
    <x v="0"/>
    <x v="0"/>
    <x v="10"/>
    <x v="66"/>
  </r>
  <r>
    <x v="67"/>
    <x v="1"/>
    <x v="0"/>
    <x v="2"/>
    <x v="67"/>
  </r>
  <r>
    <x v="68"/>
    <x v="1"/>
    <x v="0"/>
    <x v="7"/>
    <x v="68"/>
  </r>
  <r>
    <x v="69"/>
    <x v="1"/>
    <x v="0"/>
    <x v="7"/>
    <x v="69"/>
  </r>
  <r>
    <x v="70"/>
    <x v="1"/>
    <x v="0"/>
    <x v="5"/>
    <x v="70"/>
  </r>
  <r>
    <x v="71"/>
    <x v="1"/>
    <x v="0"/>
    <x v="6"/>
    <x v="71"/>
  </r>
  <r>
    <x v="72"/>
    <x v="1"/>
    <x v="0"/>
    <x v="1"/>
    <x v="72"/>
  </r>
  <r>
    <x v="73"/>
    <x v="1"/>
    <x v="0"/>
    <x v="8"/>
    <x v="21"/>
  </r>
  <r>
    <x v="74"/>
    <x v="1"/>
    <x v="0"/>
    <x v="10"/>
    <x v="73"/>
  </r>
  <r>
    <x v="75"/>
    <x v="0"/>
    <x v="0"/>
    <x v="7"/>
    <x v="74"/>
  </r>
  <r>
    <x v="76"/>
    <x v="1"/>
    <x v="0"/>
    <x v="4"/>
    <x v="75"/>
  </r>
  <r>
    <x v="77"/>
    <x v="1"/>
    <x v="0"/>
    <x v="7"/>
    <x v="76"/>
  </r>
  <r>
    <x v="78"/>
    <x v="0"/>
    <x v="0"/>
    <x v="4"/>
    <x v="77"/>
  </r>
  <r>
    <x v="79"/>
    <x v="1"/>
    <x v="0"/>
    <x v="8"/>
    <x v="78"/>
  </r>
  <r>
    <x v="80"/>
    <x v="1"/>
    <x v="0"/>
    <x v="3"/>
    <x v="79"/>
  </r>
  <r>
    <x v="81"/>
    <x v="1"/>
    <x v="1"/>
    <x v="6"/>
    <x v="80"/>
  </r>
  <r>
    <x v="82"/>
    <x v="1"/>
    <x v="0"/>
    <x v="4"/>
    <x v="81"/>
  </r>
  <r>
    <x v="83"/>
    <x v="1"/>
    <x v="0"/>
    <x v="0"/>
    <x v="82"/>
  </r>
  <r>
    <x v="84"/>
    <x v="1"/>
    <x v="0"/>
    <x v="10"/>
    <x v="83"/>
  </r>
  <r>
    <x v="85"/>
    <x v="1"/>
    <x v="0"/>
    <x v="2"/>
    <x v="84"/>
  </r>
  <r>
    <x v="86"/>
    <x v="1"/>
    <x v="0"/>
    <x v="7"/>
    <x v="85"/>
  </r>
  <r>
    <x v="87"/>
    <x v="0"/>
    <x v="0"/>
    <x v="0"/>
    <x v="86"/>
  </r>
  <r>
    <x v="88"/>
    <x v="0"/>
    <x v="0"/>
    <x v="6"/>
    <x v="87"/>
  </r>
  <r>
    <x v="89"/>
    <x v="0"/>
    <x v="0"/>
    <x v="8"/>
    <x v="88"/>
  </r>
  <r>
    <x v="90"/>
    <x v="1"/>
    <x v="0"/>
    <x v="6"/>
    <x v="89"/>
  </r>
  <r>
    <x v="91"/>
    <x v="1"/>
    <x v="0"/>
    <x v="7"/>
    <x v="90"/>
  </r>
  <r>
    <x v="92"/>
    <x v="1"/>
    <x v="1"/>
    <x v="0"/>
    <x v="91"/>
  </r>
  <r>
    <x v="93"/>
    <x v="1"/>
    <x v="0"/>
    <x v="3"/>
    <x v="92"/>
  </r>
  <r>
    <x v="94"/>
    <x v="1"/>
    <x v="0"/>
    <x v="5"/>
    <x v="93"/>
  </r>
  <r>
    <x v="95"/>
    <x v="1"/>
    <x v="0"/>
    <x v="10"/>
    <x v="94"/>
  </r>
  <r>
    <x v="96"/>
    <x v="1"/>
    <x v="0"/>
    <x v="7"/>
    <x v="95"/>
  </r>
  <r>
    <x v="97"/>
    <x v="1"/>
    <x v="0"/>
    <x v="4"/>
    <x v="96"/>
  </r>
  <r>
    <x v="98"/>
    <x v="1"/>
    <x v="0"/>
    <x v="7"/>
    <x v="97"/>
  </r>
  <r>
    <x v="99"/>
    <x v="1"/>
    <x v="0"/>
    <x v="3"/>
    <x v="98"/>
  </r>
  <r>
    <x v="100"/>
    <x v="1"/>
    <x v="0"/>
    <x v="7"/>
    <x v="99"/>
  </r>
  <r>
    <x v="101"/>
    <x v="1"/>
    <x v="0"/>
    <x v="2"/>
    <x v="100"/>
  </r>
  <r>
    <x v="102"/>
    <x v="1"/>
    <x v="0"/>
    <x v="3"/>
    <x v="101"/>
  </r>
  <r>
    <x v="103"/>
    <x v="1"/>
    <x v="1"/>
    <x v="5"/>
    <x v="102"/>
  </r>
  <r>
    <x v="104"/>
    <x v="1"/>
    <x v="1"/>
    <x v="0"/>
    <x v="103"/>
  </r>
  <r>
    <x v="105"/>
    <x v="1"/>
    <x v="0"/>
    <x v="5"/>
    <x v="104"/>
  </r>
  <r>
    <x v="106"/>
    <x v="1"/>
    <x v="1"/>
    <x v="6"/>
    <x v="105"/>
  </r>
  <r>
    <x v="107"/>
    <x v="1"/>
    <x v="0"/>
    <x v="5"/>
    <x v="106"/>
  </r>
  <r>
    <x v="108"/>
    <x v="1"/>
    <x v="0"/>
    <x v="10"/>
    <x v="107"/>
  </r>
  <r>
    <x v="109"/>
    <x v="1"/>
    <x v="0"/>
    <x v="8"/>
    <x v="108"/>
  </r>
  <r>
    <x v="110"/>
    <x v="1"/>
    <x v="1"/>
    <x v="8"/>
    <x v="109"/>
  </r>
  <r>
    <x v="111"/>
    <x v="1"/>
    <x v="0"/>
    <x v="10"/>
    <x v="110"/>
  </r>
  <r>
    <x v="112"/>
    <x v="1"/>
    <x v="0"/>
    <x v="8"/>
    <x v="111"/>
  </r>
  <r>
    <x v="113"/>
    <x v="1"/>
    <x v="0"/>
    <x v="1"/>
    <x v="112"/>
  </r>
  <r>
    <x v="114"/>
    <x v="0"/>
    <x v="0"/>
    <x v="7"/>
    <x v="113"/>
  </r>
  <r>
    <x v="115"/>
    <x v="0"/>
    <x v="0"/>
    <x v="5"/>
    <x v="114"/>
  </r>
  <r>
    <x v="116"/>
    <x v="0"/>
    <x v="0"/>
    <x v="2"/>
    <x v="115"/>
  </r>
  <r>
    <x v="117"/>
    <x v="1"/>
    <x v="0"/>
    <x v="8"/>
    <x v="116"/>
  </r>
  <r>
    <x v="118"/>
    <x v="1"/>
    <x v="1"/>
    <x v="2"/>
    <x v="117"/>
  </r>
  <r>
    <x v="119"/>
    <x v="1"/>
    <x v="0"/>
    <x v="3"/>
    <x v="118"/>
  </r>
  <r>
    <x v="120"/>
    <x v="1"/>
    <x v="0"/>
    <x v="3"/>
    <x v="119"/>
  </r>
  <r>
    <x v="121"/>
    <x v="1"/>
    <x v="0"/>
    <x v="9"/>
    <x v="120"/>
  </r>
  <r>
    <x v="122"/>
    <x v="0"/>
    <x v="0"/>
    <x v="10"/>
    <x v="121"/>
  </r>
  <r>
    <x v="123"/>
    <x v="0"/>
    <x v="0"/>
    <x v="0"/>
    <x v="122"/>
  </r>
  <r>
    <x v="124"/>
    <x v="1"/>
    <x v="0"/>
    <x v="2"/>
    <x v="123"/>
  </r>
  <r>
    <x v="125"/>
    <x v="1"/>
    <x v="0"/>
    <x v="0"/>
    <x v="124"/>
  </r>
  <r>
    <x v="126"/>
    <x v="1"/>
    <x v="0"/>
    <x v="6"/>
    <x v="125"/>
  </r>
  <r>
    <x v="127"/>
    <x v="1"/>
    <x v="0"/>
    <x v="0"/>
    <x v="126"/>
  </r>
  <r>
    <x v="128"/>
    <x v="1"/>
    <x v="0"/>
    <x v="1"/>
    <x v="127"/>
  </r>
  <r>
    <x v="129"/>
    <x v="1"/>
    <x v="0"/>
    <x v="5"/>
    <x v="128"/>
  </r>
  <r>
    <x v="130"/>
    <x v="1"/>
    <x v="0"/>
    <x v="8"/>
    <x v="129"/>
  </r>
  <r>
    <x v="131"/>
    <x v="1"/>
    <x v="0"/>
    <x v="2"/>
    <x v="130"/>
  </r>
  <r>
    <x v="132"/>
    <x v="1"/>
    <x v="0"/>
    <x v="9"/>
    <x v="131"/>
  </r>
  <r>
    <x v="133"/>
    <x v="1"/>
    <x v="0"/>
    <x v="2"/>
    <x v="132"/>
  </r>
  <r>
    <x v="134"/>
    <x v="1"/>
    <x v="0"/>
    <x v="7"/>
    <x v="1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B671C-23F9-4BA0-94A4-50882CC1B6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9:C51" firstHeaderRow="1" firstDataRow="1" firstDataCol="1"/>
  <pivotFields count="7">
    <pivotField numFmtId="16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axis="axisRow" showAll="0">
      <items count="12">
        <item x="1"/>
        <item x="10"/>
        <item x="0"/>
        <item x="6"/>
        <item x="9"/>
        <item x="4"/>
        <item x="8"/>
        <item x="2"/>
        <item x="3"/>
        <item x="5"/>
        <item x="7"/>
        <item t="default"/>
      </items>
    </pivotField>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2">
    <i>
      <x/>
    </i>
    <i>
      <x v="1"/>
    </i>
    <i>
      <x v="2"/>
    </i>
    <i>
      <x v="3"/>
    </i>
    <i>
      <x v="4"/>
    </i>
    <i>
      <x v="5"/>
    </i>
    <i>
      <x v="6"/>
    </i>
    <i>
      <x v="7"/>
    </i>
    <i>
      <x v="8"/>
    </i>
    <i>
      <x v="9"/>
    </i>
    <i>
      <x v="10"/>
    </i>
    <i t="grand">
      <x/>
    </i>
  </rowItems>
  <colItems count="1">
    <i/>
  </colItems>
  <dataFields count="1">
    <dataField name="Average of Units Sales" fld="4" subtotal="average" baseField="3" baseItem="0" numFmtId="43"/>
  </dataFields>
  <formats count="17">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grandRow="1" outline="0"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grandRow="1" outline="0"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988F89-408F-4875-A173-6E17228EAF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
  <location ref="B8:D12" firstHeaderRow="0" firstDataRow="1" firstDataCol="1"/>
  <pivotFields count="7">
    <pivotField numFmtId="164" showAll="0">
      <items count="15">
        <item x="0"/>
        <item x="1"/>
        <item x="2"/>
        <item x="3"/>
        <item x="4"/>
        <item x="5"/>
        <item x="6"/>
        <item x="7"/>
        <item x="8"/>
        <item x="9"/>
        <item x="10"/>
        <item x="11"/>
        <item x="12"/>
        <item x="13"/>
        <item t="default"/>
      </items>
    </pivotField>
    <pivotField showAll="0"/>
    <pivotField showAll="0"/>
    <pivotField showAll="0"/>
    <pivotField dataField="1" numFmtId="165" showAll="0"/>
    <pivotField showAll="0">
      <items count="7">
        <item x="0"/>
        <item x="1"/>
        <item x="2"/>
        <item x="3"/>
        <item x="4"/>
        <item x="5"/>
        <item t="default"/>
      </items>
    </pivotField>
    <pivotField axis="axisRow" showAll="0">
      <items count="6">
        <item x="0"/>
        <item x="1"/>
        <item x="2"/>
        <item x="3"/>
        <item x="4"/>
        <item t="default"/>
      </items>
    </pivotField>
  </pivotFields>
  <rowFields count="1">
    <field x="6"/>
  </rowFields>
  <rowItems count="4">
    <i>
      <x v="1"/>
    </i>
    <i>
      <x v="2"/>
    </i>
    <i>
      <x v="3"/>
    </i>
    <i t="grand">
      <x/>
    </i>
  </rowItems>
  <colFields count="1">
    <field x="-2"/>
  </colFields>
  <colItems count="2">
    <i>
      <x/>
    </i>
    <i i="1">
      <x v="1"/>
    </i>
  </colItems>
  <dataFields count="2">
    <dataField name="Total Sale" fld="4" baseField="0" baseItem="0" numFmtId="166"/>
    <dataField name="Annual Growth Rate" fld="4" showDataAs="percentDiff" baseField="6" baseItem="1048828" numFmtId="10"/>
  </dataFields>
  <formats count="27">
    <format dxfId="207">
      <pivotArea dataOnly="0" labelOnly="1" outline="0" fieldPosition="0">
        <references count="1">
          <reference field="4294967294" count="1">
            <x v="0"/>
          </reference>
        </references>
      </pivotArea>
    </format>
    <format dxfId="206">
      <pivotArea outline="0" collapsedLevelsAreSubtotals="1" fieldPosition="0">
        <references count="1">
          <reference field="4294967294" count="1" selected="0">
            <x v="1"/>
          </reference>
        </references>
      </pivotArea>
    </format>
    <format dxfId="205">
      <pivotArea dataOnly="0" labelOnly="1" outline="0" fieldPosition="0">
        <references count="1">
          <reference field="4294967294" count="1">
            <x v="1"/>
          </reference>
        </references>
      </pivotArea>
    </format>
    <format dxfId="204">
      <pivotArea outline="0" fieldPosition="0">
        <references count="1">
          <reference field="4294967294" count="1">
            <x v="1"/>
          </reference>
        </references>
      </pivotArea>
    </format>
    <format dxfId="203">
      <pivotArea type="all" dataOnly="0" outline="0" fieldPosition="0"/>
    </format>
    <format dxfId="202">
      <pivotArea outline="0" collapsedLevelsAreSubtotals="1" fieldPosition="0"/>
    </format>
    <format dxfId="201">
      <pivotArea field="6" type="button" dataOnly="0" labelOnly="1" outline="0" axis="axisRow" fieldPosition="0"/>
    </format>
    <format dxfId="200">
      <pivotArea dataOnly="0" labelOnly="1" fieldPosition="0">
        <references count="1">
          <reference field="6" count="3">
            <x v="1"/>
            <x v="2"/>
            <x v="3"/>
          </reference>
        </references>
      </pivotArea>
    </format>
    <format dxfId="199">
      <pivotArea dataOnly="0" labelOnly="1" grandRow="1" outline="0" fieldPosition="0"/>
    </format>
    <format dxfId="198">
      <pivotArea dataOnly="0" labelOnly="1" outline="0" fieldPosition="0">
        <references count="1">
          <reference field="4294967294" count="2">
            <x v="0"/>
            <x v="1"/>
          </reference>
        </references>
      </pivotArea>
    </format>
    <format dxfId="197">
      <pivotArea type="all" dataOnly="0" outline="0" fieldPosition="0"/>
    </format>
    <format dxfId="196">
      <pivotArea outline="0" collapsedLevelsAreSubtotals="1" fieldPosition="0"/>
    </format>
    <format dxfId="195">
      <pivotArea field="6" type="button" dataOnly="0" labelOnly="1" outline="0" axis="axisRow" fieldPosition="0"/>
    </format>
    <format dxfId="194">
      <pivotArea dataOnly="0" labelOnly="1" fieldPosition="0">
        <references count="1">
          <reference field="6" count="3">
            <x v="1"/>
            <x v="2"/>
            <x v="3"/>
          </reference>
        </references>
      </pivotArea>
    </format>
    <format dxfId="193">
      <pivotArea dataOnly="0" labelOnly="1" grandRow="1" outline="0" fieldPosition="0"/>
    </format>
    <format dxfId="192">
      <pivotArea dataOnly="0" labelOnly="1" outline="0" fieldPosition="0">
        <references count="1">
          <reference field="4294967294" count="2">
            <x v="0"/>
            <x v="1"/>
          </reference>
        </references>
      </pivotArea>
    </format>
    <format dxfId="191">
      <pivotArea collapsedLevelsAreSubtotals="1" fieldPosition="0">
        <references count="1">
          <reference field="6" count="3">
            <x v="1"/>
            <x v="2"/>
            <x v="3"/>
          </reference>
        </references>
      </pivotArea>
    </format>
    <format dxfId="190">
      <pivotArea collapsedLevelsAreSubtotals="1" fieldPosition="0">
        <references count="1">
          <reference field="6" count="3">
            <x v="1"/>
            <x v="2"/>
            <x v="3"/>
          </reference>
        </references>
      </pivotArea>
    </format>
    <format dxfId="189">
      <pivotArea collapsedLevelsAreSubtotals="1" fieldPosition="0">
        <references count="2">
          <reference field="4294967294" count="1" selected="0">
            <x v="0"/>
          </reference>
          <reference field="6" count="3">
            <x v="1"/>
            <x v="2"/>
            <x v="3"/>
          </reference>
        </references>
      </pivotArea>
    </format>
    <format dxfId="188">
      <pivotArea collapsedLevelsAreSubtotals="1" fieldPosition="0">
        <references count="2">
          <reference field="4294967294" count="1" selected="0">
            <x v="0"/>
          </reference>
          <reference field="6" count="3">
            <x v="1"/>
            <x v="2"/>
            <x v="3"/>
          </reference>
        </references>
      </pivotArea>
    </format>
    <format dxfId="187">
      <pivotArea collapsedLevelsAreSubtotals="1" fieldPosition="0">
        <references count="2">
          <reference field="4294967294" count="1" selected="0">
            <x v="0"/>
          </reference>
          <reference field="6" count="3">
            <x v="1"/>
            <x v="2"/>
            <x v="3"/>
          </reference>
        </references>
      </pivotArea>
    </format>
    <format dxfId="186">
      <pivotArea type="all" dataOnly="0" outline="0" fieldPosition="0"/>
    </format>
    <format dxfId="185">
      <pivotArea outline="0" collapsedLevelsAreSubtotals="1" fieldPosition="0"/>
    </format>
    <format dxfId="184">
      <pivotArea field="6" type="button" dataOnly="0" labelOnly="1" outline="0" axis="axisRow" fieldPosition="0"/>
    </format>
    <format dxfId="183">
      <pivotArea dataOnly="0" labelOnly="1" fieldPosition="0">
        <references count="1">
          <reference field="6" count="3">
            <x v="1"/>
            <x v="2"/>
            <x v="3"/>
          </reference>
        </references>
      </pivotArea>
    </format>
    <format dxfId="182">
      <pivotArea dataOnly="0" labelOnly="1" grandRow="1" outline="0" fieldPosition="0"/>
    </format>
    <format dxfId="181">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E7A518-761D-4BD7-9415-5A26FC0782E0}" name="PivotTable12" cacheId="0" dataPosition="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colHeaderCaption="">
  <location ref="B65:F71" firstHeaderRow="1" firstDataRow="3" firstDataCol="1"/>
  <pivotFields count="7">
    <pivotField numFmtId="164" showAll="0">
      <items count="15">
        <item x="0"/>
        <item x="1"/>
        <item x="2"/>
        <item x="3"/>
        <item x="4"/>
        <item x="5"/>
        <item x="6"/>
        <item x="7"/>
        <item x="8"/>
        <item x="9"/>
        <item x="10"/>
        <item x="11"/>
        <item x="12"/>
        <item x="13"/>
        <item t="default"/>
      </items>
    </pivotField>
    <pivotField axis="axisCol" dataField="1" showAll="0" defaultSubtotal="0">
      <items count="2">
        <item n="Without Ads" x="1"/>
        <item n="With Ads" x="0"/>
      </items>
    </pivotField>
    <pivotField showAll="0">
      <items count="3">
        <item x="0"/>
        <item x="1"/>
        <item t="default"/>
      </items>
    </pivotField>
    <pivotField showAll="0">
      <items count="12">
        <item x="1"/>
        <item x="10"/>
        <item x="0"/>
        <item x="6"/>
        <item x="9"/>
        <item x="4"/>
        <item x="8"/>
        <item x="2"/>
        <item x="3"/>
        <item x="5"/>
        <item x="7"/>
        <item t="default"/>
      </items>
    </pivotField>
    <pivotField numFmtId="165" showAll="0"/>
    <pivotField showAll="0">
      <items count="7">
        <item x="0"/>
        <item x="1"/>
        <item x="2"/>
        <item x="3"/>
        <item x="4"/>
        <item x="5"/>
        <item t="default"/>
      </items>
    </pivotField>
    <pivotField axis="axisRow" showAll="0">
      <items count="6">
        <item x="0"/>
        <item x="1"/>
        <item x="2"/>
        <item x="3"/>
        <item x="4"/>
        <item t="default"/>
      </items>
    </pivotField>
  </pivotFields>
  <rowFields count="1">
    <field x="6"/>
  </rowFields>
  <rowItems count="4">
    <i>
      <x v="1"/>
    </i>
    <i>
      <x v="2"/>
    </i>
    <i>
      <x v="3"/>
    </i>
    <i t="grand">
      <x/>
    </i>
  </rowItems>
  <colFields count="2">
    <field x="-2"/>
    <field x="1"/>
  </colFields>
  <colItems count="4">
    <i>
      <x/>
      <x/>
    </i>
    <i r="1">
      <x v="1"/>
    </i>
    <i i="1">
      <x v="1"/>
      <x/>
    </i>
    <i r="1" i="1">
      <x v="1"/>
    </i>
  </colItems>
  <dataFields count="2">
    <dataField name="Count " fld="1" subtotal="count" baseField="0" baseItem="1"/>
    <dataField name="% Diff from Previous" fld="1" subtotal="count" showDataAs="percentDiff" baseField="6" baseItem="1048828" numFmtId="10"/>
  </dataFields>
  <formats count="20">
    <format dxfId="227">
      <pivotArea outline="0" collapsedLevelsAreSubtotals="1"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field="3" type="button" dataOnly="0" labelOnly="1" outline="0"/>
    </format>
    <format dxfId="222">
      <pivotArea dataOnly="0" labelOnly="1" grandRow="1" outline="0" fieldPosition="0"/>
    </format>
    <format dxfId="221">
      <pivotArea dataOnly="0" labelOnly="1" outline="0" axis="axisValues" fieldPosition="0"/>
    </format>
    <format dxfId="220">
      <pivotArea type="all" dataOnly="0" outline="0" fieldPosition="0"/>
    </format>
    <format dxfId="219">
      <pivotArea outline="0" collapsedLevelsAreSubtotals="1" fieldPosition="0"/>
    </format>
    <format dxfId="218">
      <pivotArea field="3" type="button" dataOnly="0" labelOnly="1" outline="0"/>
    </format>
    <format dxfId="217">
      <pivotArea dataOnly="0" labelOnly="1" grandRow="1" outline="0" fieldPosition="0"/>
    </format>
    <format dxfId="216">
      <pivotArea dataOnly="0" labelOnly="1" outline="0" axis="axisValues" fieldPosition="0"/>
    </format>
    <format dxfId="215">
      <pivotArea type="all" dataOnly="0" outline="0" fieldPosition="0"/>
    </format>
    <format dxfId="214">
      <pivotArea outline="0" collapsedLevelsAreSubtotals="1" fieldPosition="0"/>
    </format>
    <format dxfId="213">
      <pivotArea field="3" type="button" dataOnly="0" labelOnly="1" outline="0"/>
    </format>
    <format dxfId="212">
      <pivotArea dataOnly="0" labelOnly="1" grandRow="1" outline="0" fieldPosition="0"/>
    </format>
    <format dxfId="211">
      <pivotArea dataOnly="0" labelOnly="1" outline="0" axis="axisValues" fieldPosition="0"/>
    </format>
    <format dxfId="210">
      <pivotArea outline="0" fieldPosition="0">
        <references count="1">
          <reference field="4294967294" count="1">
            <x v="1"/>
          </reference>
        </references>
      </pivotArea>
    </format>
    <format dxfId="209">
      <pivotArea dataOnly="0" labelOnly="1" outline="0" fieldPosition="0">
        <references count="1">
          <reference field="4294967294" count="1">
            <x v="0"/>
          </reference>
        </references>
      </pivotArea>
    </format>
    <format dxfId="20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42169-9F8C-42A0-801A-740DDD631B27}" name="PivotTable1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colHeaderCaption="">
  <location ref="Z167:AB172" firstHeaderRow="1" firstDataRow="2" firstDataCol="1"/>
  <pivotFields count="7">
    <pivotField numFmtId="164" showAll="0">
      <items count="15">
        <item x="0"/>
        <item x="1"/>
        <item x="2"/>
        <item x="3"/>
        <item x="4"/>
        <item x="5"/>
        <item x="6"/>
        <item x="7"/>
        <item x="8"/>
        <item x="9"/>
        <item x="10"/>
        <item x="11"/>
        <item x="12"/>
        <item x="13"/>
        <item t="default"/>
      </items>
    </pivotField>
    <pivotField showAll="0" defaultSubtotal="0">
      <items count="2">
        <item n="Without Ads" x="1"/>
        <item n="With Ads" x="0"/>
      </items>
    </pivotField>
    <pivotField axis="axisCol" dataField="1" showAll="0">
      <items count="3">
        <item x="0"/>
        <item x="1"/>
        <item t="default"/>
      </items>
    </pivotField>
    <pivotField showAll="0">
      <items count="12">
        <item x="1"/>
        <item x="10"/>
        <item x="0"/>
        <item x="6"/>
        <item x="9"/>
        <item x="4"/>
        <item x="8"/>
        <item x="2"/>
        <item x="3"/>
        <item x="5"/>
        <item x="7"/>
        <item t="default"/>
      </items>
    </pivotField>
    <pivotField numFmtId="165" showAll="0"/>
    <pivotField showAll="0">
      <items count="7">
        <item x="0"/>
        <item x="1"/>
        <item x="2"/>
        <item x="3"/>
        <item x="4"/>
        <item x="5"/>
        <item t="default"/>
      </items>
    </pivotField>
    <pivotField axis="axisRow" showAll="0">
      <items count="6">
        <item x="0"/>
        <item x="1"/>
        <item x="2"/>
        <item x="3"/>
        <item x="4"/>
        <item t="default"/>
      </items>
    </pivotField>
  </pivotFields>
  <rowFields count="1">
    <field x="6"/>
  </rowFields>
  <rowItems count="4">
    <i>
      <x v="1"/>
    </i>
    <i>
      <x v="2"/>
    </i>
    <i>
      <x v="3"/>
    </i>
    <i t="grand">
      <x/>
    </i>
  </rowItems>
  <colFields count="1">
    <field x="2"/>
  </colFields>
  <colItems count="2">
    <i>
      <x/>
    </i>
    <i>
      <x v="1"/>
    </i>
  </colItems>
  <dataFields count="1">
    <dataField name="Count of Endcap" fld="2" subtotal="count" baseField="0" baseItem="1"/>
  </dataFields>
  <formats count="18">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3" type="button" dataOnly="0" labelOnly="1" outline="0"/>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3" type="button" dataOnly="0" labelOnly="1" outline="0"/>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3" type="button" dataOnly="0" labelOnly="1" outline="0"/>
    </format>
    <format dxfId="19">
      <pivotArea dataOnly="0" labelOnly="1" grandRow="1" outline="0" fieldPosition="0"/>
    </format>
    <format dxfId="18">
      <pivotArea dataOnly="0" labelOnly="1" outline="0" axis="axisValues" fieldPosition="0"/>
    </format>
    <format dxfId="17">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3E027-FB53-4ACD-A5C0-02300BC18BB0}" name="PivotTable6" cacheId="0" dataPosition="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
  <location ref="D60:E62"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3">
        <item n="Without Ads" x="1"/>
        <item n="With Ads" x="0"/>
        <item t="default"/>
      </items>
    </pivotField>
    <pivotField showAll="0"/>
    <pivotField showAll="0">
      <items count="12">
        <item x="1"/>
        <item x="10"/>
        <item x="0"/>
        <item x="6"/>
        <item x="9"/>
        <item x="4"/>
        <item x="8"/>
        <item x="2"/>
        <item x="3"/>
        <item x="5"/>
        <item x="7"/>
        <item t="default"/>
      </items>
    </pivotField>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2">
    <i>
      <x/>
    </i>
    <i>
      <x v="1"/>
    </i>
  </rowItems>
  <colItems count="1">
    <i/>
  </colItems>
  <dataFields count="1">
    <dataField name="% Diff from Previous" fld="4" subtotal="average" showDataAs="percentDiff" baseField="1" baseItem="1048828" numFmtId="10"/>
  </dataFields>
  <formats count="21">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3" type="button" dataOnly="0" labelOnly="1" outline="0"/>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3" type="button" dataOnly="0" labelOnly="1" outline="0"/>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3" type="button" dataOnly="0" labelOnly="1" outline="0"/>
    </format>
    <format dxfId="40">
      <pivotArea dataOnly="0" labelOnly="1" grandRow="1" outline="0" fieldPosition="0"/>
    </format>
    <format dxfId="39">
      <pivotArea dataOnly="0" labelOnly="1" outline="0" axis="axisValues" fieldPosition="0"/>
    </format>
    <format dxfId="38">
      <pivotArea dataOnly="0" labelOnly="1" outline="0" fieldPosition="0">
        <references count="1">
          <reference field="4294967294" count="1">
            <x v="0"/>
          </reference>
        </references>
      </pivotArea>
    </format>
    <format dxfId="37">
      <pivotArea outline="0" collapsedLevelsAreSubtotals="1" fieldPosition="0"/>
    </format>
    <format dxfId="36">
      <pivotArea outline="0" collapsedLevelsAreSubtotals="1" fieldPosition="0"/>
    </format>
    <format dxfId="35">
      <pivotArea outline="0" fieldPosition="0">
        <references count="1">
          <reference field="4294967294" count="1">
            <x v="0"/>
          </reference>
        </references>
      </pivotArea>
    </format>
  </formats>
  <chartFormats count="5">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7D3605-3367-45D0-8C4E-3B6E9683C6B9}" name="PivotTable7" cacheId="0" dataPosition="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colHeaderCaption="">
  <location ref="B110:F116" firstHeaderRow="1" firstDataRow="3" firstDataCol="1"/>
  <pivotFields count="7">
    <pivotField numFmtId="164" showAll="0">
      <items count="15">
        <item x="0"/>
        <item x="1"/>
        <item x="2"/>
        <item x="3"/>
        <item x="4"/>
        <item x="5"/>
        <item x="6"/>
        <item x="7"/>
        <item x="8"/>
        <item x="9"/>
        <item x="10"/>
        <item x="11"/>
        <item x="12"/>
        <item x="13"/>
        <item t="default"/>
      </items>
    </pivotField>
    <pivotField showAll="0" defaultSubtotal="0">
      <items count="2">
        <item n="Without Ads" x="1"/>
        <item n="With Ads" x="0"/>
      </items>
    </pivotField>
    <pivotField axis="axisCol" dataField="1" showAll="0">
      <items count="3">
        <item n="Not End Cap" x="0"/>
        <item n="Displayed at End Cap" x="1"/>
        <item t="default"/>
      </items>
    </pivotField>
    <pivotField showAll="0">
      <items count="12">
        <item x="1"/>
        <item x="10"/>
        <item x="0"/>
        <item x="6"/>
        <item x="9"/>
        <item x="4"/>
        <item x="8"/>
        <item x="2"/>
        <item x="3"/>
        <item x="5"/>
        <item x="7"/>
        <item t="default"/>
      </items>
    </pivotField>
    <pivotField numFmtId="165" showAll="0"/>
    <pivotField showAll="0">
      <items count="7">
        <item x="0"/>
        <item x="1"/>
        <item x="2"/>
        <item x="3"/>
        <item x="4"/>
        <item x="5"/>
        <item t="default"/>
      </items>
    </pivotField>
    <pivotField axis="axisRow" showAll="0">
      <items count="6">
        <item x="0"/>
        <item x="1"/>
        <item x="2"/>
        <item x="3"/>
        <item x="4"/>
        <item t="default"/>
      </items>
    </pivotField>
  </pivotFields>
  <rowFields count="1">
    <field x="6"/>
  </rowFields>
  <rowItems count="4">
    <i>
      <x v="1"/>
    </i>
    <i>
      <x v="2"/>
    </i>
    <i>
      <x v="3"/>
    </i>
    <i t="grand">
      <x/>
    </i>
  </rowItems>
  <colFields count="2">
    <field x="-2"/>
    <field x="2"/>
  </colFields>
  <colItems count="4">
    <i>
      <x/>
      <x/>
    </i>
    <i r="1">
      <x v="1"/>
    </i>
    <i i="1">
      <x v="1"/>
      <x/>
    </i>
    <i r="1" i="1">
      <x v="1"/>
    </i>
  </colItems>
  <dataFields count="2">
    <dataField name="Count" fld="2" subtotal="count" baseField="6" baseItem="1"/>
    <dataField name="% Diff" fld="2" subtotal="count" showDataAs="percent" baseField="2" baseItem="1048828" numFmtId="10"/>
  </dataFields>
  <formats count="22">
    <format dxfId="77">
      <pivotArea outline="0" collapsedLevelsAreSubtotals="1"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3" type="button" dataOnly="0" labelOnly="1" outline="0"/>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3" type="button" dataOnly="0" labelOnly="1" outline="0"/>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3" type="button" dataOnly="0" labelOnly="1" outline="0"/>
    </format>
    <format dxfId="62">
      <pivotArea dataOnly="0" labelOnly="1" grandRow="1" outline="0" fieldPosition="0"/>
    </format>
    <format dxfId="61">
      <pivotArea dataOnly="0" labelOnly="1" outline="0" axis="axisValues" fieldPosition="0"/>
    </format>
    <format dxfId="60">
      <pivotArea collapsedLevelsAreSubtotals="1" fieldPosition="0">
        <references count="1">
          <reference field="6" count="3">
            <x v="1"/>
            <x v="2"/>
            <x v="3"/>
          </reference>
        </references>
      </pivotArea>
    </format>
    <format dxfId="59">
      <pivotArea outline="0" fieldPosition="0">
        <references count="1">
          <reference field="4294967294" count="1">
            <x v="1"/>
          </reference>
        </references>
      </pivotArea>
    </format>
    <format dxfId="58">
      <pivotArea field="2" grandRow="1" outline="0" collapsedLevelsAreSubtotals="1" axis="axisCol" fieldPosition="1">
        <references count="2">
          <reference field="4294967294" count="1" selected="0">
            <x v="0"/>
          </reference>
          <reference field="2" count="0" selected="0"/>
        </references>
      </pivotArea>
    </format>
    <format dxfId="57">
      <pivotArea dataOnly="0" labelOnly="1" fieldPosition="0">
        <references count="2">
          <reference field="4294967294" count="1" selected="0">
            <x v="0"/>
          </reference>
          <reference field="2" count="1">
            <x v="1"/>
          </reference>
        </references>
      </pivotArea>
    </format>
    <format dxfId="56">
      <pivotArea dataOnly="0" labelOnly="1" fieldPosition="0">
        <references count="2">
          <reference field="4294967294" count="1" selected="0">
            <x v="1"/>
          </reference>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D92167-344D-4B58-96F1-777609AC0C51}"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colHeaderCaption="">
  <location ref="B81:D95" firstHeaderRow="1" firstDataRow="2" firstDataCol="1"/>
  <pivotFields count="7">
    <pivotField axis="axisRow" numFmtId="164" showAll="0">
      <items count="15">
        <item x="0"/>
        <item x="1"/>
        <item x="2"/>
        <item x="3"/>
        <item x="4"/>
        <item x="5"/>
        <item x="6"/>
        <item x="7"/>
        <item x="8"/>
        <item x="9"/>
        <item x="10"/>
        <item x="11"/>
        <item x="12"/>
        <item x="13"/>
        <item t="default"/>
      </items>
    </pivotField>
    <pivotField axis="axisCol" showAll="0" defaultSubtotal="0">
      <items count="2">
        <item n="Without Ads" x="1"/>
        <item n="With Ads" x="0"/>
      </items>
    </pivotField>
    <pivotField showAll="0"/>
    <pivotField showAll="0">
      <items count="12">
        <item x="1"/>
        <item x="10"/>
        <item x="0"/>
        <item x="6"/>
        <item x="9"/>
        <item x="4"/>
        <item x="8"/>
        <item x="2"/>
        <item x="3"/>
        <item x="5"/>
        <item x="7"/>
        <item t="default"/>
      </items>
    </pivotField>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0"/>
  </rowFields>
  <rowItems count="13">
    <i>
      <x v="1"/>
    </i>
    <i>
      <x v="2"/>
    </i>
    <i>
      <x v="3"/>
    </i>
    <i>
      <x v="4"/>
    </i>
    <i>
      <x v="5"/>
    </i>
    <i>
      <x v="6"/>
    </i>
    <i>
      <x v="7"/>
    </i>
    <i>
      <x v="8"/>
    </i>
    <i>
      <x v="9"/>
    </i>
    <i>
      <x v="10"/>
    </i>
    <i>
      <x v="11"/>
    </i>
    <i>
      <x v="12"/>
    </i>
    <i t="grand">
      <x/>
    </i>
  </rowItems>
  <colFields count="1">
    <field x="1"/>
  </colFields>
  <colItems count="2">
    <i>
      <x/>
    </i>
    <i>
      <x v="1"/>
    </i>
  </colItems>
  <dataFields count="1">
    <dataField name="Average Monthly Sales" fld="4" subtotal="average" baseField="1" baseItem="0"/>
  </dataFields>
  <formats count="19">
    <format dxfId="96">
      <pivotArea outline="0" collapsedLevelsAreSubtotals="1"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3" type="button" dataOnly="0" labelOnly="1" outline="0"/>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3" type="button" dataOnly="0" labelOnly="1" outline="0"/>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3" type="button" dataOnly="0" labelOnly="1" outline="0"/>
    </format>
    <format dxfId="81">
      <pivotArea dataOnly="0" labelOnly="1" grandRow="1" outline="0" fieldPosition="0"/>
    </format>
    <format dxfId="80">
      <pivotArea dataOnly="0" labelOnly="1" outline="0" axis="axisValues" fieldPosition="0"/>
    </format>
    <format dxfId="79">
      <pivotArea type="origin" dataOnly="0" labelOnly="1" outline="0" fieldPosition="0"/>
    </format>
    <format dxfId="78">
      <pivotArea type="origin" dataOnly="0" labelOnly="1" outline="0" fieldPosition="0"/>
    </format>
  </formats>
  <chartFormats count="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B4DDD7-93C5-45AF-B59A-3FF9FFA0F15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105:E107" firstHeaderRow="1" firstDataRow="1" firstDataCol="1"/>
  <pivotFields count="7">
    <pivotField numFmtId="164" showAll="0">
      <items count="15">
        <item x="0"/>
        <item x="1"/>
        <item x="2"/>
        <item x="3"/>
        <item x="4"/>
        <item x="5"/>
        <item x="6"/>
        <item x="7"/>
        <item x="8"/>
        <item x="9"/>
        <item x="10"/>
        <item x="11"/>
        <item x="12"/>
        <item x="13"/>
        <item t="default"/>
      </items>
    </pivotField>
    <pivotField showAll="0">
      <items count="3">
        <item n="Without Ads" x="1"/>
        <item n="With Ads" x="0"/>
        <item t="default"/>
      </items>
    </pivotField>
    <pivotField axis="axisRow" showAll="0">
      <items count="3">
        <item n="Not End Cap" x="0"/>
        <item n="Displayed at End Cap" x="1"/>
        <item t="default"/>
      </items>
    </pivotField>
    <pivotField showAll="0">
      <items count="12">
        <item x="1"/>
        <item x="10"/>
        <item x="0"/>
        <item x="6"/>
        <item x="9"/>
        <item x="4"/>
        <item x="8"/>
        <item x="2"/>
        <item x="3"/>
        <item x="5"/>
        <item x="7"/>
        <item t="default"/>
      </items>
    </pivotField>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2">
    <i>
      <x/>
    </i>
    <i>
      <x v="1"/>
    </i>
  </rowItems>
  <colItems count="1">
    <i/>
  </colItems>
  <dataFields count="1">
    <dataField name="% Diff from Previous" fld="4" subtotal="average" showDataAs="percentDiff" baseField="2" baseItem="1048828" numFmtId="10"/>
  </dataFields>
  <formats count="22">
    <format dxfId="118">
      <pivotArea outline="0" collapsedLevelsAreSubtotals="1"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3" type="button" dataOnly="0" labelOnly="1" outline="0"/>
    </format>
    <format dxfId="113">
      <pivotArea dataOnly="0" labelOnly="1" grandRow="1" outline="0"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3" type="button" dataOnly="0" labelOnly="1" outline="0"/>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3" type="button" dataOnly="0" labelOnly="1" outline="0"/>
    </format>
    <format dxfId="103">
      <pivotArea dataOnly="0" labelOnly="1" grandRow="1" outline="0" fieldPosition="0"/>
    </format>
    <format dxfId="102">
      <pivotArea dataOnly="0" labelOnly="1" outline="0" axis="axisValues" fieldPosition="0"/>
    </format>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fieldPosition="0">
        <references count="1">
          <reference field="4294967294" count="1">
            <x v="0"/>
          </reference>
        </references>
      </pivotArea>
    </format>
    <format dxfId="97">
      <pivotArea dataOnly="0" labelOnly="1" fieldPosition="0">
        <references count="1">
          <reference field="2" count="1">
            <x v="1"/>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E6D1F6-81C3-46DC-9A11-6E3427624B76}" name="PivotTable3"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0:C63"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3">
        <item n="Without Ads" x="1"/>
        <item n="With Ads" x="0"/>
        <item t="default"/>
      </items>
    </pivotField>
    <pivotField showAll="0"/>
    <pivotField showAll="0">
      <items count="12">
        <item x="1"/>
        <item x="10"/>
        <item x="0"/>
        <item x="6"/>
        <item x="9"/>
        <item x="4"/>
        <item x="8"/>
        <item x="2"/>
        <item x="3"/>
        <item x="5"/>
        <item x="7"/>
        <item t="default"/>
      </items>
    </pivotField>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Items count="1">
    <i/>
  </colItems>
  <dataFields count="1">
    <dataField name="Average of Units Sales" fld="4" subtotal="average" baseField="1" baseItem="0"/>
  </dataFields>
  <formats count="21">
    <format dxfId="139">
      <pivotArea outline="0" collapsedLevelsAreSubtotals="1"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3" type="button" dataOnly="0" labelOnly="1" outline="0"/>
    </format>
    <format dxfId="134">
      <pivotArea dataOnly="0" labelOnly="1" grandRow="1" outline="0"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3" type="button" dataOnly="0" labelOnly="1" outline="0"/>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3" type="button" dataOnly="0" labelOnly="1" outline="0"/>
    </format>
    <format dxfId="124">
      <pivotArea dataOnly="0" labelOnly="1" grandRow="1" outline="0" fieldPosition="0"/>
    </format>
    <format dxfId="123">
      <pivotArea dataOnly="0" labelOnly="1" outline="0" axis="axisValues" fieldPosition="0"/>
    </format>
    <format dxfId="122">
      <pivotArea dataOnly="0" labelOnly="1" outline="0" fieldPosition="0">
        <references count="1">
          <reference field="4294967294" count="1">
            <x v="0"/>
          </reference>
        </references>
      </pivotArea>
    </format>
    <format dxfId="121">
      <pivotArea outline="0" collapsedLevelsAreSubtotals="1" fieldPosition="0"/>
    </format>
    <format dxfId="120">
      <pivotArea outline="0" collapsedLevelsAreSubtotals="1" fieldPosition="0"/>
    </format>
    <format dxfId="119">
      <pivotArea outline="0" collapsedLevelsAreSubtotals="1" fieldPosition="0"/>
    </format>
  </formats>
  <chartFormats count="5">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3B7798-4010-4F06-A10C-71C98FAE20D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5:C108" firstHeaderRow="1" firstDataRow="1" firstDataCol="1"/>
  <pivotFields count="7">
    <pivotField numFmtId="164" showAll="0">
      <items count="15">
        <item x="0"/>
        <item x="1"/>
        <item x="2"/>
        <item x="3"/>
        <item x="4"/>
        <item x="5"/>
        <item x="6"/>
        <item x="7"/>
        <item x="8"/>
        <item x="9"/>
        <item x="10"/>
        <item x="11"/>
        <item x="12"/>
        <item x="13"/>
        <item t="default"/>
      </items>
    </pivotField>
    <pivotField showAll="0">
      <items count="3">
        <item n="Without Ads" x="1"/>
        <item n="With Ads" x="0"/>
        <item t="default"/>
      </items>
    </pivotField>
    <pivotField axis="axisRow" showAll="0">
      <items count="3">
        <item n="Not End Cap" x="0"/>
        <item n="Displayed at End Cap" x="1"/>
        <item t="default"/>
      </items>
    </pivotField>
    <pivotField showAll="0">
      <items count="12">
        <item x="1"/>
        <item x="10"/>
        <item x="0"/>
        <item x="6"/>
        <item x="9"/>
        <item x="4"/>
        <item x="8"/>
        <item x="2"/>
        <item x="3"/>
        <item x="5"/>
        <item x="7"/>
        <item t="default"/>
      </items>
    </pivotField>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Items count="1">
    <i/>
  </colItems>
  <dataFields count="1">
    <dataField name="Average of Units Sales" fld="4" subtotal="average" baseField="1" baseItem="0"/>
  </dataFields>
  <formats count="22">
    <format dxfId="161">
      <pivotArea outline="0" collapsedLevelsAreSubtotals="1"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field="3" type="button" dataOnly="0" labelOnly="1" outline="0"/>
    </format>
    <format dxfId="156">
      <pivotArea dataOnly="0" labelOnly="1" grandRow="1" outline="0"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3" type="button" dataOnly="0" labelOnly="1" outline="0"/>
    </format>
    <format dxfId="151">
      <pivotArea dataOnly="0" labelOnly="1" grandRow="1" outline="0" fieldPosition="0"/>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3" type="button" dataOnly="0" labelOnly="1" outline="0"/>
    </format>
    <format dxfId="146">
      <pivotArea dataOnly="0" labelOnly="1" grandRow="1" outline="0" fieldPosition="0"/>
    </format>
    <format dxfId="145">
      <pivotArea dataOnly="0" labelOnly="1" outline="0" axis="axisValues" fieldPosition="0"/>
    </format>
    <format dxfId="144">
      <pivotArea outline="0" collapsedLevelsAreSubtotals="1" fieldPosition="0"/>
    </format>
    <format dxfId="143">
      <pivotArea outline="0" collapsedLevelsAreSubtotals="1" fieldPosition="0"/>
    </format>
    <format dxfId="142">
      <pivotArea outline="0" collapsedLevelsAreSubtotals="1" fieldPosition="0"/>
    </format>
    <format dxfId="141">
      <pivotArea dataOnly="0" labelOnly="1" outline="0" fieldPosition="0">
        <references count="1">
          <reference field="4294967294" count="1">
            <x v="0"/>
          </reference>
        </references>
      </pivotArea>
    </format>
    <format dxfId="140">
      <pivotArea dataOnly="0" labelOnly="1" fieldPosition="0">
        <references count="1">
          <reference field="2" count="1">
            <x v="1"/>
          </reference>
        </references>
      </pivotArea>
    </format>
  </format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67C1FC-E5DF-4166-8B5F-EEBB25F25163}"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colHeaderCaption="">
  <location ref="B125:D139" firstHeaderRow="1" firstDataRow="2" firstDataCol="1"/>
  <pivotFields count="7">
    <pivotField axis="axisRow" numFmtId="164" showAll="0">
      <items count="15">
        <item x="0"/>
        <item x="1"/>
        <item x="2"/>
        <item x="3"/>
        <item x="4"/>
        <item x="5"/>
        <item x="6"/>
        <item x="7"/>
        <item x="8"/>
        <item x="9"/>
        <item x="10"/>
        <item x="11"/>
        <item x="12"/>
        <item x="13"/>
        <item t="default"/>
      </items>
    </pivotField>
    <pivotField showAll="0" defaultSubtotal="0">
      <items count="2">
        <item n="Without Ads" x="1"/>
        <item n="With Ads" x="0"/>
      </items>
    </pivotField>
    <pivotField axis="axisCol" showAll="0">
      <items count="3">
        <item n="Not End Cap" x="0"/>
        <item n="Displayed at End Cap" x="1"/>
        <item t="default"/>
      </items>
    </pivotField>
    <pivotField showAll="0">
      <items count="12">
        <item x="1"/>
        <item x="10"/>
        <item x="0"/>
        <item x="6"/>
        <item x="9"/>
        <item x="4"/>
        <item x="8"/>
        <item x="2"/>
        <item x="3"/>
        <item x="5"/>
        <item x="7"/>
        <item t="default"/>
      </items>
    </pivotField>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0"/>
  </rowFields>
  <rowItems count="13">
    <i>
      <x v="1"/>
    </i>
    <i>
      <x v="2"/>
    </i>
    <i>
      <x v="3"/>
    </i>
    <i>
      <x v="4"/>
    </i>
    <i>
      <x v="5"/>
    </i>
    <i>
      <x v="6"/>
    </i>
    <i>
      <x v="7"/>
    </i>
    <i>
      <x v="8"/>
    </i>
    <i>
      <x v="9"/>
    </i>
    <i>
      <x v="10"/>
    </i>
    <i>
      <x v="11"/>
    </i>
    <i>
      <x v="12"/>
    </i>
    <i t="grand">
      <x/>
    </i>
  </rowItems>
  <colFields count="1">
    <field x="2"/>
  </colFields>
  <colItems count="2">
    <i>
      <x/>
    </i>
    <i>
      <x v="1"/>
    </i>
  </colItems>
  <dataFields count="1">
    <dataField name="Average Monthly Sales" fld="4" subtotal="average" baseField="1" baseItem="0"/>
  </dataFields>
  <formats count="19">
    <format dxfId="180">
      <pivotArea outline="0" collapsedLevelsAreSubtotals="1"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3" type="button" dataOnly="0" labelOnly="1" outline="0"/>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3" type="button" dataOnly="0" labelOnly="1" outline="0"/>
    </format>
    <format dxfId="170">
      <pivotArea dataOnly="0" labelOnly="1" grandRow="1" outline="0" fieldPosition="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3" type="button" dataOnly="0" labelOnly="1" outline="0"/>
    </format>
    <format dxfId="165">
      <pivotArea dataOnly="0" labelOnly="1" grandRow="1" outline="0" fieldPosition="0"/>
    </format>
    <format dxfId="164">
      <pivotArea dataOnly="0" labelOnly="1" outline="0" axis="axisValues" fieldPosition="0"/>
    </format>
    <format dxfId="163">
      <pivotArea type="origin" dataOnly="0" labelOnly="1" outline="0" fieldPosition="0"/>
    </format>
    <format dxfId="162">
      <pivotArea dataOnly="0" labelOnly="1" fieldPosition="0">
        <references count="1">
          <reference field="2" count="1">
            <x v="1"/>
          </reference>
        </references>
      </pivotArea>
    </format>
  </formats>
  <chartFormats count="2">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zoomScale="157" zoomScaleNormal="157" workbookViewId="0">
      <selection sqref="A1:L1"/>
    </sheetView>
  </sheetViews>
  <sheetFormatPr defaultColWidth="12.59765625" defaultRowHeight="15" customHeight="1" x14ac:dyDescent="0.25"/>
  <cols>
    <col min="1" max="12" width="8" customWidth="1"/>
    <col min="13" max="26" width="7.59765625" customWidth="1"/>
  </cols>
  <sheetData>
    <row r="1" spans="1:26" ht="18" customHeight="1" x14ac:dyDescent="0.3">
      <c r="A1" s="48" t="s">
        <v>0</v>
      </c>
      <c r="B1" s="49"/>
      <c r="C1" s="49"/>
      <c r="D1" s="49"/>
      <c r="E1" s="49"/>
      <c r="F1" s="49"/>
      <c r="G1" s="49"/>
      <c r="H1" s="49"/>
      <c r="I1" s="49"/>
      <c r="J1" s="49"/>
      <c r="K1" s="49"/>
      <c r="L1" s="50"/>
      <c r="M1" s="1"/>
      <c r="N1" s="1"/>
      <c r="O1" s="1"/>
      <c r="P1" s="1"/>
      <c r="Q1" s="1"/>
      <c r="R1" s="1"/>
      <c r="S1" s="1"/>
      <c r="T1" s="1"/>
      <c r="U1" s="1"/>
      <c r="V1" s="1"/>
      <c r="W1" s="1"/>
      <c r="X1" s="1"/>
      <c r="Y1" s="1"/>
      <c r="Z1" s="1"/>
    </row>
    <row r="2" spans="1:26" ht="18"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8" customHeight="1" x14ac:dyDescent="0.25">
      <c r="A3" s="51" t="s">
        <v>1</v>
      </c>
      <c r="B3" s="52"/>
      <c r="C3" s="52"/>
      <c r="D3" s="52"/>
      <c r="E3" s="52"/>
      <c r="F3" s="52"/>
      <c r="G3" s="52"/>
      <c r="H3" s="52"/>
      <c r="I3" s="52"/>
      <c r="J3" s="52"/>
      <c r="K3" s="52"/>
      <c r="L3" s="53"/>
      <c r="M3" s="1"/>
      <c r="N3" s="1"/>
      <c r="O3" s="1"/>
      <c r="P3" s="1"/>
      <c r="Q3" s="1"/>
      <c r="R3" s="1"/>
      <c r="S3" s="1"/>
      <c r="T3" s="1"/>
      <c r="U3" s="1"/>
      <c r="V3" s="1"/>
      <c r="W3" s="1"/>
      <c r="X3" s="1"/>
      <c r="Y3" s="1"/>
      <c r="Z3" s="1"/>
    </row>
    <row r="4" spans="1:26" ht="18" customHeight="1" x14ac:dyDescent="0.25">
      <c r="A4" s="54"/>
      <c r="B4" s="55"/>
      <c r="C4" s="55"/>
      <c r="D4" s="55"/>
      <c r="E4" s="55"/>
      <c r="F4" s="55"/>
      <c r="G4" s="55"/>
      <c r="H4" s="55"/>
      <c r="I4" s="55"/>
      <c r="J4" s="55"/>
      <c r="K4" s="55"/>
      <c r="L4" s="56"/>
      <c r="M4" s="1"/>
      <c r="N4" s="1"/>
      <c r="O4" s="1"/>
      <c r="P4" s="1"/>
      <c r="Q4" s="1"/>
      <c r="R4" s="1"/>
      <c r="S4" s="1"/>
      <c r="T4" s="1"/>
      <c r="U4" s="1"/>
      <c r="V4" s="1"/>
      <c r="W4" s="1"/>
      <c r="X4" s="1"/>
      <c r="Y4" s="1"/>
      <c r="Z4" s="1"/>
    </row>
    <row r="5" spans="1:26" ht="18" customHeight="1" x14ac:dyDescent="0.25">
      <c r="A5" s="54"/>
      <c r="B5" s="55"/>
      <c r="C5" s="55"/>
      <c r="D5" s="55"/>
      <c r="E5" s="55"/>
      <c r="F5" s="55"/>
      <c r="G5" s="55"/>
      <c r="H5" s="55"/>
      <c r="I5" s="55"/>
      <c r="J5" s="55"/>
      <c r="K5" s="55"/>
      <c r="L5" s="56"/>
      <c r="M5" s="1"/>
      <c r="N5" s="1"/>
      <c r="O5" s="1"/>
      <c r="P5" s="1"/>
      <c r="Q5" s="1"/>
      <c r="R5" s="1"/>
      <c r="S5" s="1"/>
      <c r="T5" s="1"/>
      <c r="U5" s="1"/>
      <c r="V5" s="1"/>
      <c r="W5" s="1"/>
      <c r="X5" s="1"/>
      <c r="Y5" s="1"/>
      <c r="Z5" s="1"/>
    </row>
    <row r="6" spans="1:26" ht="18" customHeight="1" x14ac:dyDescent="0.25">
      <c r="A6" s="54"/>
      <c r="B6" s="55"/>
      <c r="C6" s="55"/>
      <c r="D6" s="55"/>
      <c r="E6" s="55"/>
      <c r="F6" s="55"/>
      <c r="G6" s="55"/>
      <c r="H6" s="55"/>
      <c r="I6" s="55"/>
      <c r="J6" s="55"/>
      <c r="K6" s="55"/>
      <c r="L6" s="56"/>
      <c r="M6" s="1"/>
      <c r="N6" s="1"/>
      <c r="O6" s="1"/>
      <c r="P6" s="1"/>
      <c r="Q6" s="1"/>
      <c r="R6" s="1"/>
      <c r="S6" s="1"/>
      <c r="T6" s="1"/>
      <c r="U6" s="1"/>
      <c r="V6" s="1"/>
      <c r="W6" s="1"/>
      <c r="X6" s="1"/>
      <c r="Y6" s="1"/>
      <c r="Z6" s="1"/>
    </row>
    <row r="7" spans="1:26" ht="18" customHeight="1" x14ac:dyDescent="0.25">
      <c r="A7" s="54"/>
      <c r="B7" s="55"/>
      <c r="C7" s="55"/>
      <c r="D7" s="55"/>
      <c r="E7" s="55"/>
      <c r="F7" s="55"/>
      <c r="G7" s="55"/>
      <c r="H7" s="55"/>
      <c r="I7" s="55"/>
      <c r="J7" s="55"/>
      <c r="K7" s="55"/>
      <c r="L7" s="56"/>
      <c r="M7" s="1"/>
      <c r="N7" s="1"/>
      <c r="O7" s="1"/>
      <c r="P7" s="1"/>
      <c r="Q7" s="1"/>
      <c r="R7" s="1"/>
      <c r="S7" s="1"/>
      <c r="T7" s="1"/>
      <c r="U7" s="1"/>
      <c r="V7" s="1"/>
      <c r="W7" s="1"/>
      <c r="X7" s="1"/>
      <c r="Y7" s="1"/>
      <c r="Z7" s="1"/>
    </row>
    <row r="8" spans="1:26" ht="18" customHeight="1" x14ac:dyDescent="0.25">
      <c r="A8" s="54"/>
      <c r="B8" s="55"/>
      <c r="C8" s="55"/>
      <c r="D8" s="55"/>
      <c r="E8" s="55"/>
      <c r="F8" s="55"/>
      <c r="G8" s="55"/>
      <c r="H8" s="55"/>
      <c r="I8" s="55"/>
      <c r="J8" s="55"/>
      <c r="K8" s="55"/>
      <c r="L8" s="56"/>
      <c r="M8" s="1"/>
      <c r="N8" s="1"/>
      <c r="O8" s="1"/>
      <c r="P8" s="1"/>
      <c r="Q8" s="1"/>
      <c r="R8" s="1"/>
      <c r="S8" s="1"/>
      <c r="T8" s="1"/>
      <c r="U8" s="1"/>
      <c r="V8" s="1"/>
      <c r="W8" s="1"/>
      <c r="X8" s="1"/>
      <c r="Y8" s="1"/>
      <c r="Z8" s="1"/>
    </row>
    <row r="9" spans="1:26" ht="18" customHeight="1" x14ac:dyDescent="0.25">
      <c r="A9" s="54"/>
      <c r="B9" s="55"/>
      <c r="C9" s="55"/>
      <c r="D9" s="55"/>
      <c r="E9" s="55"/>
      <c r="F9" s="55"/>
      <c r="G9" s="55"/>
      <c r="H9" s="55"/>
      <c r="I9" s="55"/>
      <c r="J9" s="55"/>
      <c r="K9" s="55"/>
      <c r="L9" s="56"/>
      <c r="M9" s="1"/>
      <c r="N9" s="1"/>
      <c r="O9" s="1"/>
      <c r="P9" s="1"/>
      <c r="Q9" s="1"/>
      <c r="R9" s="1"/>
      <c r="S9" s="1"/>
      <c r="T9" s="1"/>
      <c r="U9" s="1"/>
      <c r="V9" s="1"/>
      <c r="W9" s="1"/>
      <c r="X9" s="1"/>
      <c r="Y9" s="1"/>
      <c r="Z9" s="1"/>
    </row>
    <row r="10" spans="1:26" ht="18" customHeight="1" x14ac:dyDescent="0.25">
      <c r="A10" s="54"/>
      <c r="B10" s="55"/>
      <c r="C10" s="55"/>
      <c r="D10" s="55"/>
      <c r="E10" s="55"/>
      <c r="F10" s="55"/>
      <c r="G10" s="55"/>
      <c r="H10" s="55"/>
      <c r="I10" s="55"/>
      <c r="J10" s="55"/>
      <c r="K10" s="55"/>
      <c r="L10" s="56"/>
      <c r="M10" s="1"/>
      <c r="N10" s="1"/>
      <c r="O10" s="1"/>
      <c r="P10" s="1"/>
      <c r="Q10" s="1"/>
      <c r="R10" s="1"/>
      <c r="S10" s="1"/>
      <c r="T10" s="1"/>
      <c r="U10" s="1"/>
      <c r="V10" s="1"/>
      <c r="W10" s="1"/>
      <c r="X10" s="1"/>
      <c r="Y10" s="1"/>
      <c r="Z10" s="1"/>
    </row>
    <row r="11" spans="1:26" ht="18" customHeight="1" x14ac:dyDescent="0.25">
      <c r="A11" s="54"/>
      <c r="B11" s="55"/>
      <c r="C11" s="55"/>
      <c r="D11" s="55"/>
      <c r="E11" s="55"/>
      <c r="F11" s="55"/>
      <c r="G11" s="55"/>
      <c r="H11" s="55"/>
      <c r="I11" s="55"/>
      <c r="J11" s="55"/>
      <c r="K11" s="55"/>
      <c r="L11" s="56"/>
      <c r="M11" s="1"/>
      <c r="N11" s="1"/>
      <c r="O11" s="1"/>
      <c r="P11" s="1"/>
      <c r="Q11" s="1"/>
      <c r="R11" s="1"/>
      <c r="S11" s="1"/>
      <c r="T11" s="1"/>
      <c r="U11" s="1"/>
      <c r="V11" s="1"/>
      <c r="W11" s="1"/>
      <c r="X11" s="1"/>
      <c r="Y11" s="1"/>
      <c r="Z11" s="1"/>
    </row>
    <row r="12" spans="1:26" ht="18" customHeight="1" x14ac:dyDescent="0.25">
      <c r="A12" s="57"/>
      <c r="B12" s="58"/>
      <c r="C12" s="58"/>
      <c r="D12" s="58"/>
      <c r="E12" s="58"/>
      <c r="F12" s="58"/>
      <c r="G12" s="58"/>
      <c r="H12" s="58"/>
      <c r="I12" s="58"/>
      <c r="J12" s="58"/>
      <c r="K12" s="58"/>
      <c r="L12" s="59"/>
      <c r="M12" s="1"/>
      <c r="N12" s="1"/>
      <c r="O12" s="1"/>
      <c r="P12" s="1"/>
      <c r="Q12" s="1"/>
      <c r="R12" s="1"/>
      <c r="S12" s="1"/>
      <c r="T12" s="1"/>
      <c r="U12" s="1"/>
      <c r="V12" s="1"/>
      <c r="W12" s="1"/>
      <c r="X12" s="1"/>
      <c r="Y12" s="1"/>
      <c r="Z12" s="1"/>
    </row>
    <row r="13" spans="1:26" ht="18"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8"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8"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L1"/>
    <mergeCell ref="A3:L1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0"/>
  <sheetViews>
    <sheetView showGridLines="0" zoomScale="136" zoomScaleNormal="136" workbookViewId="0"/>
  </sheetViews>
  <sheetFormatPr defaultColWidth="12.59765625" defaultRowHeight="15" customHeight="1" x14ac:dyDescent="0.25"/>
  <cols>
    <col min="1" max="1" width="10" bestFit="1" customWidth="1"/>
    <col min="2" max="2" width="7.59765625" bestFit="1" customWidth="1"/>
    <col min="3" max="3" width="10.8984375" bestFit="1" customWidth="1"/>
    <col min="4" max="4" width="9.19921875" bestFit="1" customWidth="1"/>
    <col min="5" max="5" width="15.09765625" bestFit="1" customWidth="1"/>
    <col min="6" max="6" width="8" customWidth="1"/>
    <col min="7" max="10" width="7.59765625" customWidth="1"/>
    <col min="11" max="11" width="16.09765625" bestFit="1" customWidth="1"/>
    <col min="12" max="13" width="2" bestFit="1" customWidth="1"/>
    <col min="14" max="14" width="21.3984375" bestFit="1" customWidth="1"/>
    <col min="15" max="15" width="9.19921875" bestFit="1" customWidth="1"/>
    <col min="16" max="16" width="21.3984375" bestFit="1" customWidth="1"/>
    <col min="17" max="17" width="9.19921875" bestFit="1" customWidth="1"/>
    <col min="18" max="18" width="20.8984375" bestFit="1" customWidth="1"/>
    <col min="19" max="19" width="22" bestFit="1" customWidth="1"/>
    <col min="20" max="20" width="26.5" bestFit="1" customWidth="1"/>
    <col min="21" max="26" width="7.59765625" customWidth="1"/>
  </cols>
  <sheetData>
    <row r="1" spans="1:26" ht="14.4" x14ac:dyDescent="0.3">
      <c r="A1" s="2" t="s">
        <v>2</v>
      </c>
      <c r="B1" s="3" t="s">
        <v>3</v>
      </c>
      <c r="C1" s="3" t="s">
        <v>4</v>
      </c>
      <c r="D1" s="3" t="s">
        <v>5</v>
      </c>
      <c r="E1" s="4" t="s">
        <v>6</v>
      </c>
      <c r="F1" s="5"/>
      <c r="G1" s="5"/>
      <c r="H1" s="5"/>
      <c r="I1" s="5"/>
      <c r="J1" s="5"/>
      <c r="K1" s="5"/>
      <c r="L1" s="5"/>
      <c r="M1" s="5"/>
      <c r="N1" s="5"/>
      <c r="O1" s="5"/>
      <c r="P1" s="5"/>
      <c r="Q1" s="5"/>
      <c r="R1" s="5"/>
      <c r="S1" s="5"/>
      <c r="T1" s="5"/>
      <c r="U1" s="5"/>
      <c r="V1" s="5"/>
      <c r="W1" s="5"/>
      <c r="X1" s="5"/>
      <c r="Y1" s="5"/>
      <c r="Z1" s="5"/>
    </row>
    <row r="2" spans="1:26" ht="14.4" x14ac:dyDescent="0.3">
      <c r="A2" s="6">
        <v>39846</v>
      </c>
      <c r="B2" s="7">
        <v>1</v>
      </c>
      <c r="C2" s="7">
        <v>0</v>
      </c>
      <c r="D2" s="7">
        <v>8.4</v>
      </c>
      <c r="E2" s="8">
        <v>2288.9086362883309</v>
      </c>
      <c r="F2" s="5"/>
      <c r="G2" s="5"/>
      <c r="H2" s="5"/>
      <c r="I2" s="5"/>
      <c r="J2" s="5"/>
      <c r="U2" s="5"/>
      <c r="V2" s="5"/>
      <c r="W2" s="5"/>
      <c r="X2" s="5"/>
      <c r="Y2" s="5"/>
      <c r="Z2" s="5"/>
    </row>
    <row r="3" spans="1:26" ht="14.4" x14ac:dyDescent="0.3">
      <c r="A3" s="6">
        <v>39853</v>
      </c>
      <c r="B3" s="7">
        <v>0</v>
      </c>
      <c r="C3" s="7">
        <v>0</v>
      </c>
      <c r="D3" s="7">
        <v>8</v>
      </c>
      <c r="E3" s="8">
        <v>1772.0351615399929</v>
      </c>
      <c r="F3" s="5"/>
      <c r="G3" s="5"/>
      <c r="H3" s="5"/>
      <c r="I3" s="5"/>
      <c r="J3" s="5"/>
      <c r="U3" s="5"/>
      <c r="V3" s="5"/>
      <c r="W3" s="5"/>
      <c r="X3" s="5"/>
      <c r="Y3" s="5"/>
      <c r="Z3" s="5"/>
    </row>
    <row r="4" spans="1:26" ht="14.4" x14ac:dyDescent="0.3">
      <c r="A4" s="6">
        <v>39860</v>
      </c>
      <c r="B4" s="7">
        <v>1</v>
      </c>
      <c r="C4" s="7">
        <v>0</v>
      </c>
      <c r="D4" s="7">
        <v>8</v>
      </c>
      <c r="E4" s="8">
        <v>2415.0351615399932</v>
      </c>
      <c r="F4" s="5"/>
      <c r="G4" s="5"/>
      <c r="H4" s="5"/>
      <c r="I4" s="5"/>
      <c r="J4" s="5"/>
      <c r="U4" s="5"/>
      <c r="V4" s="5"/>
      <c r="W4" s="5"/>
      <c r="X4" s="5"/>
      <c r="Y4" s="5"/>
      <c r="Z4" s="5"/>
    </row>
    <row r="5" spans="1:26" ht="14.4" x14ac:dyDescent="0.3">
      <c r="A5" s="6">
        <v>39867</v>
      </c>
      <c r="B5" s="7">
        <v>1</v>
      </c>
      <c r="C5" s="7">
        <v>0</v>
      </c>
      <c r="D5" s="7">
        <v>9.4</v>
      </c>
      <c r="E5" s="8">
        <v>2842.6475448524338</v>
      </c>
      <c r="F5" s="5"/>
      <c r="G5" s="5"/>
      <c r="H5" s="5"/>
      <c r="I5" s="5"/>
      <c r="J5" s="5"/>
      <c r="U5" s="5"/>
      <c r="V5" s="5"/>
      <c r="W5" s="5"/>
      <c r="X5" s="5"/>
      <c r="Y5" s="5"/>
      <c r="Z5" s="5"/>
    </row>
    <row r="6" spans="1:26" ht="14.4" x14ac:dyDescent="0.3">
      <c r="A6" s="6">
        <v>39874</v>
      </c>
      <c r="B6" s="7">
        <v>0</v>
      </c>
      <c r="C6" s="7">
        <v>0</v>
      </c>
      <c r="D6" s="7">
        <v>9.6</v>
      </c>
      <c r="E6" s="8">
        <v>2234.8324993332644</v>
      </c>
      <c r="F6" s="5"/>
      <c r="G6" s="5"/>
      <c r="H6" s="21"/>
      <c r="I6" s="21"/>
      <c r="J6" s="5"/>
      <c r="U6" s="5"/>
      <c r="V6" s="5"/>
      <c r="W6" s="5"/>
      <c r="X6" s="5"/>
      <c r="Y6" s="5"/>
      <c r="Z6" s="5"/>
    </row>
    <row r="7" spans="1:26" ht="14.4" x14ac:dyDescent="0.3">
      <c r="A7" s="6">
        <v>39881</v>
      </c>
      <c r="B7" s="7">
        <v>0</v>
      </c>
      <c r="C7" s="7">
        <v>0</v>
      </c>
      <c r="D7" s="7">
        <v>9.6</v>
      </c>
      <c r="E7" s="8">
        <v>1655.1661059196949</v>
      </c>
      <c r="F7" s="5"/>
      <c r="G7" s="20"/>
      <c r="H7" s="5"/>
      <c r="I7" s="5"/>
      <c r="J7" s="5"/>
      <c r="U7" s="5"/>
      <c r="V7" s="5"/>
      <c r="W7" s="5"/>
      <c r="X7" s="5"/>
      <c r="Y7" s="5"/>
      <c r="Z7" s="5"/>
    </row>
    <row r="8" spans="1:26" ht="14.4" x14ac:dyDescent="0.3">
      <c r="A8" s="6">
        <v>39888</v>
      </c>
      <c r="B8" s="7">
        <v>1</v>
      </c>
      <c r="C8" s="7">
        <v>0</v>
      </c>
      <c r="D8" s="7">
        <v>9.6</v>
      </c>
      <c r="E8" s="8">
        <v>2372.6056141974668</v>
      </c>
      <c r="F8" s="5"/>
      <c r="G8" s="20"/>
      <c r="H8" s="5"/>
      <c r="I8" s="5"/>
      <c r="J8" s="5"/>
      <c r="U8" s="5"/>
      <c r="V8" s="5"/>
      <c r="W8" s="5"/>
      <c r="X8" s="5"/>
      <c r="Y8" s="5"/>
      <c r="Z8" s="5"/>
    </row>
    <row r="9" spans="1:26" ht="14.4" x14ac:dyDescent="0.3">
      <c r="A9" s="6">
        <v>39895</v>
      </c>
      <c r="B9" s="7">
        <v>1</v>
      </c>
      <c r="C9" s="7">
        <v>1</v>
      </c>
      <c r="D9" s="7">
        <v>9</v>
      </c>
      <c r="E9" s="8">
        <v>3004.8522118411297</v>
      </c>
      <c r="F9" s="5"/>
      <c r="G9" s="5"/>
      <c r="H9" s="5"/>
      <c r="I9" s="5"/>
      <c r="J9" s="5"/>
      <c r="R9" s="5"/>
      <c r="S9" s="5"/>
      <c r="T9" s="5"/>
      <c r="U9" s="5"/>
      <c r="V9" s="5"/>
      <c r="W9" s="5"/>
      <c r="X9" s="5"/>
      <c r="Y9" s="5"/>
      <c r="Z9" s="5"/>
    </row>
    <row r="10" spans="1:26" ht="14.4" x14ac:dyDescent="0.3">
      <c r="A10" s="6">
        <v>39902</v>
      </c>
      <c r="B10" s="7">
        <v>1</v>
      </c>
      <c r="C10" s="7">
        <v>0</v>
      </c>
      <c r="D10" s="7">
        <v>9.8000000000000007</v>
      </c>
      <c r="E10" s="8">
        <v>3107.1899609553166</v>
      </c>
      <c r="F10" s="5"/>
      <c r="G10" s="5"/>
      <c r="H10" s="5"/>
      <c r="I10" s="5"/>
      <c r="J10" s="5"/>
      <c r="U10" s="5"/>
      <c r="V10" s="5"/>
      <c r="W10" s="5"/>
      <c r="X10" s="5"/>
      <c r="Y10" s="5"/>
      <c r="Z10" s="5"/>
    </row>
    <row r="11" spans="1:26" ht="14.4" x14ac:dyDescent="0.3">
      <c r="A11" s="6">
        <v>39909</v>
      </c>
      <c r="B11" s="7">
        <v>0</v>
      </c>
      <c r="C11" s="7">
        <v>0</v>
      </c>
      <c r="D11" s="7">
        <v>9.8000000000000007</v>
      </c>
      <c r="E11" s="8">
        <v>2407.2338803516873</v>
      </c>
      <c r="F11" s="5"/>
      <c r="G11" s="5"/>
      <c r="H11" s="5"/>
      <c r="I11" s="5"/>
      <c r="J11" s="5"/>
      <c r="U11" s="5"/>
      <c r="V11" s="5"/>
      <c r="W11" s="5"/>
      <c r="X11" s="5"/>
      <c r="Y11" s="5"/>
      <c r="Z11" s="5"/>
    </row>
    <row r="12" spans="1:26" ht="14.4" x14ac:dyDescent="0.3">
      <c r="A12" s="6">
        <v>39916</v>
      </c>
      <c r="B12" s="7">
        <v>0</v>
      </c>
      <c r="C12" s="7">
        <v>0</v>
      </c>
      <c r="D12" s="7">
        <v>9.8000000000000007</v>
      </c>
      <c r="E12" s="8">
        <v>1924.7383490376997</v>
      </c>
      <c r="F12" s="5"/>
      <c r="G12" s="5"/>
      <c r="H12" s="5"/>
      <c r="I12" s="5"/>
      <c r="J12" s="5"/>
      <c r="U12" s="5"/>
      <c r="V12" s="5"/>
      <c r="W12" s="5"/>
      <c r="X12" s="5"/>
      <c r="Y12" s="5"/>
      <c r="Z12" s="5"/>
    </row>
    <row r="13" spans="1:26" ht="14.4" x14ac:dyDescent="0.3">
      <c r="A13" s="6">
        <v>39923</v>
      </c>
      <c r="B13" s="7">
        <v>0</v>
      </c>
      <c r="C13" s="7">
        <v>0</v>
      </c>
      <c r="D13" s="7">
        <v>8.6</v>
      </c>
      <c r="E13" s="8">
        <v>1583.7366008665513</v>
      </c>
      <c r="F13" s="5"/>
      <c r="G13" s="5"/>
      <c r="H13" s="5"/>
      <c r="I13" s="5"/>
      <c r="J13" s="5"/>
      <c r="U13" s="5"/>
      <c r="V13" s="5"/>
      <c r="W13" s="5"/>
      <c r="X13" s="5"/>
      <c r="Y13" s="5"/>
      <c r="Z13" s="5"/>
    </row>
    <row r="14" spans="1:26" ht="14.4" x14ac:dyDescent="0.3">
      <c r="A14" s="6">
        <v>39930</v>
      </c>
      <c r="B14" s="7">
        <v>1</v>
      </c>
      <c r="C14" s="7">
        <v>1</v>
      </c>
      <c r="D14" s="7">
        <v>8</v>
      </c>
      <c r="E14" s="8">
        <v>2480.7719756277438</v>
      </c>
      <c r="F14" s="5"/>
      <c r="G14" s="5"/>
      <c r="H14" s="5"/>
      <c r="I14" s="5"/>
      <c r="J14" s="5"/>
      <c r="U14" s="5"/>
      <c r="V14" s="5"/>
      <c r="W14" s="5"/>
      <c r="X14" s="5"/>
      <c r="Y14" s="5"/>
      <c r="Z14" s="5"/>
    </row>
    <row r="15" spans="1:26" ht="14.4" x14ac:dyDescent="0.3">
      <c r="A15" s="6">
        <v>39937</v>
      </c>
      <c r="B15" s="7">
        <v>1</v>
      </c>
      <c r="C15" s="7">
        <v>0</v>
      </c>
      <c r="D15" s="7">
        <v>10</v>
      </c>
      <c r="E15" s="8">
        <v>2823.5786560122347</v>
      </c>
      <c r="F15" s="5"/>
      <c r="G15" s="5"/>
      <c r="H15" s="5"/>
      <c r="I15" s="5"/>
      <c r="J15" s="5"/>
      <c r="U15" s="5"/>
      <c r="V15" s="5"/>
      <c r="W15" s="5"/>
      <c r="X15" s="5"/>
      <c r="Y15" s="5"/>
      <c r="Z15" s="5"/>
    </row>
    <row r="16" spans="1:26" ht="14.4" x14ac:dyDescent="0.3">
      <c r="A16" s="6">
        <v>39944</v>
      </c>
      <c r="B16" s="7">
        <v>0</v>
      </c>
      <c r="C16" s="7">
        <v>0</v>
      </c>
      <c r="D16" s="7">
        <v>9.1999999999999993</v>
      </c>
      <c r="E16" s="8">
        <v>2136.5991588971547</v>
      </c>
      <c r="F16" s="5"/>
      <c r="G16" s="5"/>
      <c r="H16" s="5"/>
      <c r="I16" s="5"/>
      <c r="J16" s="5"/>
      <c r="U16" s="5"/>
      <c r="V16" s="5"/>
      <c r="W16" s="5"/>
      <c r="X16" s="5"/>
      <c r="Y16" s="5"/>
      <c r="Z16" s="5"/>
    </row>
    <row r="17" spans="1:26" ht="14.4" x14ac:dyDescent="0.3">
      <c r="A17" s="6">
        <v>39951</v>
      </c>
      <c r="B17" s="7">
        <v>0</v>
      </c>
      <c r="C17" s="7">
        <v>0</v>
      </c>
      <c r="D17" s="7">
        <v>9</v>
      </c>
      <c r="E17" s="8">
        <v>1665.6951893747464</v>
      </c>
      <c r="F17" s="5"/>
      <c r="G17" s="5"/>
      <c r="H17" s="5"/>
      <c r="I17" s="5"/>
      <c r="J17" s="5"/>
      <c r="R17" s="5"/>
      <c r="S17" s="5"/>
      <c r="T17" s="5"/>
      <c r="U17" s="5"/>
      <c r="V17" s="5"/>
      <c r="W17" s="5"/>
      <c r="X17" s="5"/>
      <c r="Y17" s="5"/>
      <c r="Z17" s="5"/>
    </row>
    <row r="18" spans="1:26" ht="14.4" x14ac:dyDescent="0.3">
      <c r="A18" s="6">
        <v>39958</v>
      </c>
      <c r="B18" s="7">
        <v>0</v>
      </c>
      <c r="C18" s="7">
        <v>0</v>
      </c>
      <c r="D18" s="7">
        <v>9.4</v>
      </c>
      <c r="E18" s="8">
        <v>1457.5494241150136</v>
      </c>
      <c r="F18" s="5"/>
      <c r="G18" s="5"/>
      <c r="H18" s="5"/>
      <c r="I18" s="5"/>
      <c r="J18" s="5"/>
      <c r="R18" s="5"/>
      <c r="S18" s="5"/>
      <c r="T18" s="5"/>
      <c r="U18" s="5"/>
      <c r="V18" s="5"/>
      <c r="W18" s="5"/>
      <c r="X18" s="5"/>
      <c r="Y18" s="5"/>
      <c r="Z18" s="5"/>
    </row>
    <row r="19" spans="1:26" ht="14.4" x14ac:dyDescent="0.3">
      <c r="A19" s="6">
        <v>39965</v>
      </c>
      <c r="B19" s="7">
        <v>0</v>
      </c>
      <c r="C19" s="7">
        <v>0</v>
      </c>
      <c r="D19" s="7">
        <v>8.8000000000000007</v>
      </c>
      <c r="E19" s="8">
        <v>1302.0276092641984</v>
      </c>
      <c r="F19" s="5"/>
      <c r="G19" s="5"/>
      <c r="H19" s="5"/>
      <c r="I19" s="5"/>
      <c r="J19" s="5"/>
      <c r="R19" s="5"/>
      <c r="S19" s="5"/>
      <c r="T19" s="5"/>
      <c r="U19" s="5"/>
      <c r="V19" s="5"/>
      <c r="W19" s="5"/>
      <c r="X19" s="5"/>
      <c r="Y19" s="5"/>
      <c r="Z19" s="5"/>
    </row>
    <row r="20" spans="1:26" ht="14.4" x14ac:dyDescent="0.3">
      <c r="A20" s="6">
        <v>39972</v>
      </c>
      <c r="B20" s="7">
        <v>0</v>
      </c>
      <c r="C20" s="7">
        <v>0</v>
      </c>
      <c r="D20" s="7">
        <v>9.8000000000000007</v>
      </c>
      <c r="E20" s="8">
        <v>1187.9392955989756</v>
      </c>
      <c r="F20" s="5"/>
      <c r="G20" s="5"/>
      <c r="H20" s="5"/>
      <c r="I20" s="5"/>
      <c r="J20" s="5"/>
      <c r="R20" s="5"/>
      <c r="S20" s="5"/>
      <c r="T20" s="5"/>
      <c r="U20" s="5"/>
      <c r="V20" s="5"/>
      <c r="W20" s="5"/>
      <c r="X20" s="5"/>
      <c r="Y20" s="5"/>
      <c r="Z20" s="5"/>
    </row>
    <row r="21" spans="1:26" ht="15.75" customHeight="1" x14ac:dyDescent="0.3">
      <c r="A21" s="6">
        <v>39979</v>
      </c>
      <c r="B21" s="7">
        <v>0</v>
      </c>
      <c r="C21" s="7">
        <v>0</v>
      </c>
      <c r="D21" s="7">
        <v>9.4</v>
      </c>
      <c r="E21" s="8">
        <v>1100.2074037724899</v>
      </c>
      <c r="F21" s="5"/>
      <c r="G21" s="5"/>
      <c r="H21" s="5"/>
      <c r="I21" s="5"/>
      <c r="J21" s="5"/>
      <c r="R21" s="5"/>
      <c r="S21" s="5"/>
      <c r="T21" s="5"/>
      <c r="U21" s="5"/>
      <c r="V21" s="5"/>
      <c r="W21" s="5"/>
      <c r="X21" s="5"/>
      <c r="Y21" s="5"/>
      <c r="Z21" s="5"/>
    </row>
    <row r="22" spans="1:26" ht="15.75" customHeight="1" x14ac:dyDescent="0.3">
      <c r="A22" s="6">
        <v>39986</v>
      </c>
      <c r="B22" s="7">
        <v>0</v>
      </c>
      <c r="C22" s="7">
        <v>1</v>
      </c>
      <c r="D22" s="7">
        <v>9</v>
      </c>
      <c r="E22" s="8">
        <v>1196.8265175143335</v>
      </c>
      <c r="F22" s="5"/>
      <c r="G22" s="5"/>
      <c r="H22" s="5"/>
      <c r="I22" s="5"/>
      <c r="J22" s="5"/>
      <c r="R22" s="5"/>
      <c r="S22" s="5"/>
      <c r="T22" s="5"/>
      <c r="U22" s="5"/>
      <c r="V22" s="5"/>
      <c r="W22" s="5"/>
      <c r="X22" s="5"/>
      <c r="Y22" s="5"/>
      <c r="Z22" s="5"/>
    </row>
    <row r="23" spans="1:26" ht="15.75" customHeight="1" x14ac:dyDescent="0.3">
      <c r="A23" s="6">
        <v>39993</v>
      </c>
      <c r="B23" s="7">
        <v>1</v>
      </c>
      <c r="C23" s="7">
        <v>0</v>
      </c>
      <c r="D23" s="7">
        <v>8.4</v>
      </c>
      <c r="E23" s="8">
        <v>2500</v>
      </c>
      <c r="F23" s="5"/>
      <c r="G23" s="5"/>
      <c r="H23" s="5"/>
      <c r="I23" s="5"/>
      <c r="J23" s="5"/>
      <c r="R23" s="5"/>
      <c r="S23" s="5"/>
      <c r="T23" s="5"/>
      <c r="U23" s="5"/>
      <c r="V23" s="5"/>
      <c r="W23" s="5"/>
      <c r="X23" s="5"/>
      <c r="Y23" s="5"/>
      <c r="Z23" s="5"/>
    </row>
    <row r="24" spans="1:26" ht="15.75" customHeight="1" x14ac:dyDescent="0.3">
      <c r="A24" s="6">
        <v>40000</v>
      </c>
      <c r="B24" s="7">
        <v>1</v>
      </c>
      <c r="C24" s="7">
        <v>0</v>
      </c>
      <c r="D24" s="7">
        <v>9.8000000000000007</v>
      </c>
      <c r="E24" s="8">
        <v>2606.8778876013885</v>
      </c>
      <c r="F24" s="5"/>
      <c r="G24" s="5"/>
      <c r="H24" s="5"/>
      <c r="I24" s="5"/>
      <c r="J24" s="5"/>
      <c r="R24" s="5"/>
      <c r="S24" s="5"/>
      <c r="T24" s="5"/>
      <c r="U24" s="5"/>
      <c r="V24" s="5"/>
      <c r="W24" s="5"/>
      <c r="X24" s="5"/>
      <c r="Y24" s="5"/>
      <c r="Z24" s="5"/>
    </row>
    <row r="25" spans="1:26" ht="14.4" x14ac:dyDescent="0.3">
      <c r="A25" s="6">
        <v>40007</v>
      </c>
      <c r="B25" s="7">
        <v>0</v>
      </c>
      <c r="C25" s="7">
        <v>0</v>
      </c>
      <c r="D25" s="7">
        <v>9.1999999999999993</v>
      </c>
      <c r="E25" s="8">
        <v>2175.2836684979216</v>
      </c>
      <c r="F25" s="5"/>
      <c r="G25" s="5"/>
      <c r="H25" s="5"/>
      <c r="I25" s="5"/>
      <c r="J25" s="5"/>
      <c r="R25" s="5"/>
      <c r="S25" s="5"/>
      <c r="T25" s="5"/>
      <c r="U25" s="5"/>
      <c r="V25" s="5"/>
      <c r="W25" s="5"/>
      <c r="X25" s="5"/>
      <c r="Y25" s="5"/>
      <c r="Z25" s="5"/>
    </row>
    <row r="26" spans="1:26" ht="14.4" x14ac:dyDescent="0.3">
      <c r="A26" s="6">
        <v>40014</v>
      </c>
      <c r="B26" s="7">
        <v>0</v>
      </c>
      <c r="C26" s="7">
        <v>0</v>
      </c>
      <c r="D26" s="7">
        <v>9.4</v>
      </c>
      <c r="E26" s="8">
        <v>1706.4955634116473</v>
      </c>
      <c r="F26" s="5"/>
      <c r="G26" s="5"/>
      <c r="H26" s="5"/>
      <c r="I26" s="5"/>
      <c r="J26" s="5"/>
      <c r="R26" s="5"/>
      <c r="S26" s="5"/>
      <c r="T26" s="5"/>
      <c r="U26" s="5"/>
      <c r="V26" s="5"/>
      <c r="W26" s="5"/>
      <c r="X26" s="5"/>
      <c r="Y26" s="5"/>
      <c r="Z26" s="5"/>
    </row>
    <row r="27" spans="1:26" ht="14.4" x14ac:dyDescent="0.3">
      <c r="A27" s="6">
        <v>40021</v>
      </c>
      <c r="B27" s="7">
        <v>1</v>
      </c>
      <c r="C27" s="7">
        <v>0</v>
      </c>
      <c r="D27" s="7">
        <v>8.6</v>
      </c>
      <c r="E27" s="8">
        <v>2561.0462938297251</v>
      </c>
      <c r="F27" s="5"/>
      <c r="G27" s="5"/>
      <c r="H27" s="5"/>
      <c r="I27" s="5"/>
      <c r="J27" s="5"/>
      <c r="R27" s="5"/>
      <c r="S27" s="5"/>
      <c r="T27" s="5"/>
      <c r="U27" s="5"/>
      <c r="V27" s="5"/>
      <c r="W27" s="5"/>
      <c r="X27" s="5"/>
      <c r="Y27" s="5"/>
      <c r="Z27" s="5"/>
    </row>
    <row r="28" spans="1:26" ht="14.4" x14ac:dyDescent="0.3">
      <c r="A28" s="6">
        <v>40028</v>
      </c>
      <c r="B28" s="7">
        <v>1</v>
      </c>
      <c r="C28" s="7">
        <v>0</v>
      </c>
      <c r="D28" s="7">
        <v>8.8000000000000007</v>
      </c>
      <c r="E28" s="8">
        <v>3190.5904648186643</v>
      </c>
      <c r="F28" s="5"/>
      <c r="G28" s="5"/>
      <c r="H28" s="5"/>
      <c r="I28" s="5"/>
      <c r="J28" s="5"/>
      <c r="R28" s="5"/>
      <c r="S28" s="5"/>
      <c r="T28" s="5"/>
      <c r="U28" s="5"/>
      <c r="V28" s="5"/>
      <c r="W28" s="5"/>
      <c r="X28" s="5"/>
      <c r="Y28" s="5"/>
      <c r="Z28" s="5"/>
    </row>
    <row r="29" spans="1:26" ht="14.4" x14ac:dyDescent="0.3">
      <c r="A29" s="6">
        <v>40035</v>
      </c>
      <c r="B29" s="7">
        <v>0</v>
      </c>
      <c r="C29" s="7">
        <v>0</v>
      </c>
      <c r="D29" s="7">
        <v>8.1999999999999993</v>
      </c>
      <c r="E29" s="8">
        <v>2582.4430892689561</v>
      </c>
      <c r="F29" s="5"/>
      <c r="G29" s="5"/>
      <c r="H29" s="5"/>
      <c r="I29" s="5"/>
      <c r="J29" s="5"/>
      <c r="R29" s="5"/>
      <c r="S29" s="5"/>
      <c r="T29" s="5"/>
      <c r="U29" s="5"/>
      <c r="V29" s="5"/>
      <c r="W29" s="5"/>
      <c r="X29" s="5"/>
      <c r="Y29" s="5"/>
      <c r="Z29" s="5"/>
    </row>
    <row r="30" spans="1:26" ht="14.4" x14ac:dyDescent="0.3">
      <c r="A30" s="6">
        <v>40042</v>
      </c>
      <c r="B30" s="7">
        <v>1</v>
      </c>
      <c r="C30" s="7">
        <v>0</v>
      </c>
      <c r="D30" s="7">
        <v>9.4</v>
      </c>
      <c r="E30" s="8">
        <v>2966.381233581892</v>
      </c>
      <c r="F30" s="5"/>
      <c r="G30" s="5"/>
      <c r="H30" s="5"/>
      <c r="I30" s="5"/>
      <c r="J30" s="5"/>
      <c r="R30" s="5"/>
      <c r="S30" s="5"/>
      <c r="T30" s="5"/>
      <c r="U30" s="5"/>
      <c r="V30" s="5"/>
      <c r="W30" s="5"/>
      <c r="X30" s="5"/>
      <c r="Y30" s="5"/>
      <c r="Z30" s="5"/>
    </row>
    <row r="31" spans="1:26" ht="14.4" x14ac:dyDescent="0.3">
      <c r="A31" s="6">
        <v>40049</v>
      </c>
      <c r="B31" s="7">
        <v>0</v>
      </c>
      <c r="C31" s="7">
        <v>0</v>
      </c>
      <c r="D31" s="7">
        <v>9.6</v>
      </c>
      <c r="E31" s="8">
        <v>2328.8529770682348</v>
      </c>
      <c r="F31" s="5"/>
      <c r="G31" s="5"/>
      <c r="H31" s="5"/>
      <c r="I31" s="5"/>
      <c r="J31" s="5"/>
      <c r="R31" s="5"/>
      <c r="S31" s="5"/>
      <c r="T31" s="5"/>
      <c r="U31" s="5"/>
      <c r="V31" s="5"/>
      <c r="W31" s="5"/>
      <c r="X31" s="5"/>
      <c r="Y31" s="5"/>
      <c r="Z31" s="5"/>
    </row>
    <row r="32" spans="1:26" ht="14.4" x14ac:dyDescent="0.3">
      <c r="A32" s="6">
        <v>40056</v>
      </c>
      <c r="B32" s="7">
        <v>0</v>
      </c>
      <c r="C32" s="7">
        <v>0</v>
      </c>
      <c r="D32" s="7">
        <v>10</v>
      </c>
      <c r="E32" s="8">
        <v>1906.4236059757218</v>
      </c>
      <c r="F32" s="5"/>
      <c r="G32" s="5"/>
      <c r="H32" s="5"/>
      <c r="I32" s="5"/>
      <c r="J32" s="5"/>
      <c r="R32" s="5"/>
      <c r="S32" s="5"/>
      <c r="T32" s="5"/>
      <c r="U32" s="5"/>
      <c r="V32" s="5"/>
      <c r="W32" s="5"/>
      <c r="X32" s="5"/>
      <c r="Y32" s="5"/>
      <c r="Z32" s="5"/>
    </row>
    <row r="33" spans="1:26" ht="14.4" x14ac:dyDescent="0.3">
      <c r="A33" s="6">
        <v>40063</v>
      </c>
      <c r="B33" s="7">
        <v>0</v>
      </c>
      <c r="C33" s="7">
        <v>0</v>
      </c>
      <c r="D33" s="7">
        <v>9.8000000000000007</v>
      </c>
      <c r="E33" s="8">
        <v>1257.4564933670749</v>
      </c>
      <c r="F33" s="5"/>
      <c r="G33" s="5"/>
      <c r="H33" s="5"/>
      <c r="I33" s="5"/>
      <c r="J33" s="5"/>
      <c r="R33" s="5"/>
      <c r="S33" s="5"/>
      <c r="T33" s="5"/>
      <c r="U33" s="5"/>
      <c r="V33" s="5"/>
      <c r="W33" s="5"/>
      <c r="X33" s="5"/>
      <c r="Y33" s="5"/>
      <c r="Z33" s="5"/>
    </row>
    <row r="34" spans="1:26" ht="14.4" x14ac:dyDescent="0.3">
      <c r="A34" s="6">
        <v>40070</v>
      </c>
      <c r="B34" s="7">
        <v>1</v>
      </c>
      <c r="C34" s="7">
        <v>0</v>
      </c>
      <c r="D34" s="7">
        <v>8</v>
      </c>
      <c r="E34" s="8">
        <v>2072.5901426165406</v>
      </c>
      <c r="F34" s="5"/>
      <c r="G34" s="5"/>
      <c r="H34" s="5"/>
      <c r="I34" s="5"/>
      <c r="J34" s="5"/>
      <c r="R34" s="5"/>
      <c r="S34" s="5"/>
      <c r="T34" s="5"/>
      <c r="U34" s="5"/>
      <c r="V34" s="5"/>
      <c r="W34" s="5"/>
      <c r="X34" s="5"/>
      <c r="Y34" s="5"/>
      <c r="Z34" s="5"/>
    </row>
    <row r="35" spans="1:26" ht="14.4" x14ac:dyDescent="0.3">
      <c r="A35" s="6">
        <v>40077</v>
      </c>
      <c r="B35" s="7">
        <v>1</v>
      </c>
      <c r="C35" s="7">
        <v>0</v>
      </c>
      <c r="D35" s="7">
        <v>9.1999999999999993</v>
      </c>
      <c r="E35" s="8">
        <v>2542.1667788508503</v>
      </c>
      <c r="F35" s="5"/>
      <c r="G35" s="5"/>
      <c r="H35" s="5"/>
      <c r="I35" s="5"/>
      <c r="J35" s="5"/>
      <c r="R35" s="5"/>
      <c r="S35" s="5"/>
      <c r="T35" s="5"/>
      <c r="U35" s="5"/>
      <c r="V35" s="5"/>
      <c r="W35" s="5"/>
      <c r="X35" s="5"/>
      <c r="Y35" s="5"/>
      <c r="Z35" s="5"/>
    </row>
    <row r="36" spans="1:26" ht="14.4" x14ac:dyDescent="0.3">
      <c r="A36" s="6">
        <v>40084</v>
      </c>
      <c r="B36" s="7">
        <v>1</v>
      </c>
      <c r="C36" s="7">
        <v>0</v>
      </c>
      <c r="D36" s="7">
        <v>9.6</v>
      </c>
      <c r="E36" s="8">
        <v>2901.9737920854823</v>
      </c>
      <c r="F36" s="5"/>
      <c r="G36" s="5"/>
      <c r="H36" s="5"/>
      <c r="I36" s="5"/>
      <c r="J36" s="5"/>
      <c r="R36" s="5"/>
      <c r="S36" s="5"/>
      <c r="T36" s="5"/>
      <c r="U36" s="5"/>
      <c r="V36" s="5"/>
      <c r="W36" s="5"/>
      <c r="X36" s="5"/>
      <c r="Y36" s="5"/>
      <c r="Z36" s="5"/>
    </row>
    <row r="37" spans="1:26" ht="14.4" x14ac:dyDescent="0.3">
      <c r="A37" s="6">
        <v>40091</v>
      </c>
      <c r="B37" s="7">
        <v>0</v>
      </c>
      <c r="C37" s="7">
        <v>0</v>
      </c>
      <c r="D37" s="7">
        <v>8.6</v>
      </c>
      <c r="E37" s="8">
        <v>2293.4919456592934</v>
      </c>
      <c r="F37" s="5"/>
      <c r="G37" s="5"/>
      <c r="H37" s="5"/>
      <c r="I37" s="5"/>
      <c r="J37" s="5"/>
      <c r="R37" s="5"/>
      <c r="S37" s="5"/>
      <c r="T37" s="5"/>
      <c r="U37" s="5"/>
      <c r="V37" s="5"/>
      <c r="W37" s="5"/>
      <c r="X37" s="5"/>
      <c r="Y37" s="5"/>
      <c r="Z37" s="5"/>
    </row>
    <row r="38" spans="1:26" ht="14.4" x14ac:dyDescent="0.3">
      <c r="A38" s="6">
        <v>40098</v>
      </c>
      <c r="B38" s="7">
        <v>0</v>
      </c>
      <c r="C38" s="7">
        <v>0</v>
      </c>
      <c r="D38" s="7">
        <v>8</v>
      </c>
      <c r="E38" s="8">
        <v>1825.2096340410806</v>
      </c>
      <c r="F38" s="5"/>
      <c r="G38" s="5"/>
      <c r="H38" s="5"/>
      <c r="I38" s="5"/>
      <c r="J38" s="5"/>
      <c r="R38" s="5"/>
      <c r="S38" s="5"/>
      <c r="T38" s="5"/>
      <c r="U38" s="5"/>
      <c r="V38" s="5"/>
      <c r="W38" s="5"/>
      <c r="X38" s="5"/>
      <c r="Y38" s="5"/>
      <c r="Z38" s="5"/>
    </row>
    <row r="39" spans="1:26" ht="14.4" x14ac:dyDescent="0.3">
      <c r="A39" s="6">
        <v>40105</v>
      </c>
      <c r="B39" s="7">
        <v>0</v>
      </c>
      <c r="C39" s="7">
        <v>0</v>
      </c>
      <c r="D39" s="7">
        <v>8.6</v>
      </c>
      <c r="E39" s="8">
        <v>1535.2832604451228</v>
      </c>
      <c r="F39" s="5"/>
      <c r="G39" s="5"/>
      <c r="H39" s="5"/>
      <c r="I39" s="5"/>
      <c r="J39" s="5"/>
      <c r="R39" s="5"/>
      <c r="S39" s="5"/>
      <c r="T39" s="5"/>
      <c r="U39" s="5"/>
      <c r="V39" s="5"/>
      <c r="W39" s="5"/>
      <c r="X39" s="5"/>
      <c r="Y39" s="5"/>
      <c r="Z39" s="5"/>
    </row>
    <row r="40" spans="1:26" ht="14.4" x14ac:dyDescent="0.3">
      <c r="A40" s="6">
        <v>40112</v>
      </c>
      <c r="B40" s="7">
        <v>0</v>
      </c>
      <c r="C40" s="7">
        <v>0</v>
      </c>
      <c r="D40" s="7">
        <v>10</v>
      </c>
      <c r="E40" s="8">
        <v>1136.9770057760952</v>
      </c>
      <c r="F40" s="5"/>
      <c r="G40" s="5"/>
      <c r="H40" s="5"/>
      <c r="I40" s="5"/>
      <c r="J40" s="5"/>
      <c r="R40" s="5"/>
      <c r="S40" s="5"/>
      <c r="T40" s="5"/>
      <c r="U40" s="5"/>
      <c r="V40" s="5"/>
      <c r="W40" s="5"/>
      <c r="X40" s="5"/>
      <c r="Y40" s="5"/>
      <c r="Z40" s="5"/>
    </row>
    <row r="41" spans="1:26" ht="14.4" x14ac:dyDescent="0.3">
      <c r="A41" s="6">
        <v>40119</v>
      </c>
      <c r="B41" s="7">
        <v>0</v>
      </c>
      <c r="C41" s="7">
        <v>0</v>
      </c>
      <c r="D41" s="7">
        <v>9.4</v>
      </c>
      <c r="E41" s="8">
        <v>1041.2942401849916</v>
      </c>
      <c r="F41" s="5"/>
      <c r="G41" s="5"/>
      <c r="H41" s="5"/>
      <c r="I41" s="5"/>
      <c r="J41" s="5"/>
      <c r="R41" s="5"/>
      <c r="S41" s="5"/>
      <c r="T41" s="5"/>
      <c r="U41" s="5"/>
      <c r="V41" s="5"/>
      <c r="W41" s="5"/>
      <c r="X41" s="5"/>
      <c r="Y41" s="5"/>
      <c r="Z41" s="5"/>
    </row>
    <row r="42" spans="1:26" ht="14.4" x14ac:dyDescent="0.3">
      <c r="A42" s="6">
        <v>40126</v>
      </c>
      <c r="B42" s="7">
        <v>0</v>
      </c>
      <c r="C42" s="7">
        <v>1</v>
      </c>
      <c r="D42" s="7">
        <v>9.8000000000000007</v>
      </c>
      <c r="E42" s="8">
        <v>940.54216926648633</v>
      </c>
      <c r="F42" s="5"/>
      <c r="G42" s="5"/>
      <c r="H42" s="5"/>
      <c r="I42" s="5"/>
      <c r="J42" s="5"/>
      <c r="R42" s="5"/>
      <c r="S42" s="5"/>
      <c r="T42" s="5"/>
      <c r="U42" s="5"/>
      <c r="V42" s="5"/>
      <c r="W42" s="5"/>
      <c r="X42" s="5"/>
      <c r="Y42" s="5"/>
      <c r="Z42" s="5"/>
    </row>
    <row r="43" spans="1:26" ht="14.4" x14ac:dyDescent="0.3">
      <c r="A43" s="6">
        <v>40133</v>
      </c>
      <c r="B43" s="7">
        <v>0</v>
      </c>
      <c r="C43" s="7">
        <v>0</v>
      </c>
      <c r="D43" s="7">
        <v>8.4</v>
      </c>
      <c r="E43" s="8">
        <v>844.08818902808241</v>
      </c>
      <c r="F43" s="5"/>
      <c r="G43" s="5"/>
      <c r="H43" s="5"/>
      <c r="I43" s="5"/>
      <c r="J43" s="5"/>
      <c r="R43" s="5"/>
      <c r="S43" s="5"/>
      <c r="T43" s="5"/>
      <c r="U43" s="5"/>
      <c r="V43" s="5"/>
      <c r="W43" s="5"/>
      <c r="X43" s="5"/>
      <c r="Y43" s="5"/>
      <c r="Z43" s="5"/>
    </row>
    <row r="44" spans="1:26" ht="14.4" x14ac:dyDescent="0.3">
      <c r="A44" s="6">
        <v>40140</v>
      </c>
      <c r="B44" s="7">
        <v>0</v>
      </c>
      <c r="C44" s="7">
        <v>0</v>
      </c>
      <c r="D44" s="7">
        <v>9.8000000000000007</v>
      </c>
      <c r="E44" s="8">
        <v>250</v>
      </c>
      <c r="F44" s="5"/>
      <c r="G44" s="5"/>
      <c r="H44" s="5"/>
      <c r="I44" s="5"/>
      <c r="J44" s="5"/>
      <c r="R44" s="5"/>
      <c r="S44" s="5"/>
      <c r="T44" s="5"/>
      <c r="U44" s="5"/>
      <c r="V44" s="5"/>
      <c r="W44" s="5"/>
      <c r="X44" s="5"/>
      <c r="Y44" s="5"/>
      <c r="Z44" s="5"/>
    </row>
    <row r="45" spans="1:26" ht="14.4" x14ac:dyDescent="0.3">
      <c r="A45" s="6">
        <v>40147</v>
      </c>
      <c r="B45" s="7">
        <v>0</v>
      </c>
      <c r="C45" s="7">
        <v>0</v>
      </c>
      <c r="D45" s="7">
        <v>8.8000000000000007</v>
      </c>
      <c r="E45" s="8">
        <v>220</v>
      </c>
      <c r="F45" s="5"/>
      <c r="G45" s="5"/>
      <c r="H45" s="5"/>
      <c r="I45" s="5"/>
      <c r="J45" s="5"/>
      <c r="R45" s="5"/>
      <c r="S45" s="5"/>
      <c r="T45" s="5"/>
      <c r="U45" s="5"/>
      <c r="V45" s="5"/>
      <c r="W45" s="5"/>
      <c r="X45" s="5"/>
      <c r="Y45" s="5"/>
      <c r="Z45" s="5"/>
    </row>
    <row r="46" spans="1:26" ht="14.4" x14ac:dyDescent="0.3">
      <c r="A46" s="6">
        <v>40154</v>
      </c>
      <c r="B46" s="7">
        <v>0</v>
      </c>
      <c r="C46" s="7">
        <v>0</v>
      </c>
      <c r="D46" s="7">
        <v>9.4</v>
      </c>
      <c r="E46" s="8">
        <v>682.48897117567333</v>
      </c>
      <c r="F46" s="5"/>
      <c r="G46" s="5"/>
      <c r="H46" s="5"/>
      <c r="I46" s="5"/>
      <c r="J46" s="5"/>
      <c r="R46" s="5"/>
      <c r="S46" s="5"/>
      <c r="T46" s="5"/>
      <c r="U46" s="5"/>
      <c r="V46" s="5"/>
      <c r="W46" s="5"/>
      <c r="X46" s="5"/>
      <c r="Y46" s="5"/>
      <c r="Z46" s="5"/>
    </row>
    <row r="47" spans="1:26" ht="14.4" x14ac:dyDescent="0.3">
      <c r="A47" s="6">
        <v>40161</v>
      </c>
      <c r="B47" s="7">
        <v>0</v>
      </c>
      <c r="C47" s="7">
        <v>0</v>
      </c>
      <c r="D47" s="7">
        <v>8.1999999999999993</v>
      </c>
      <c r="E47" s="8">
        <v>760.99788278095923</v>
      </c>
      <c r="F47" s="5"/>
      <c r="G47" s="5"/>
      <c r="H47" s="5"/>
      <c r="I47" s="5"/>
      <c r="J47" s="5"/>
      <c r="R47" s="5"/>
      <c r="S47" s="5"/>
      <c r="T47" s="5"/>
      <c r="U47" s="5"/>
      <c r="V47" s="5"/>
      <c r="W47" s="5"/>
      <c r="X47" s="5"/>
      <c r="Y47" s="5"/>
      <c r="Z47" s="5"/>
    </row>
    <row r="48" spans="1:26" ht="14.4" x14ac:dyDescent="0.3">
      <c r="A48" s="6">
        <v>40168</v>
      </c>
      <c r="B48" s="7">
        <v>0</v>
      </c>
      <c r="C48" s="7">
        <v>1</v>
      </c>
      <c r="D48" s="7">
        <v>9.8000000000000007</v>
      </c>
      <c r="E48" s="8">
        <v>793.83329117318669</v>
      </c>
      <c r="F48" s="5"/>
      <c r="G48" s="5"/>
      <c r="H48" s="5"/>
      <c r="I48" s="5"/>
      <c r="J48" s="5"/>
      <c r="P48" s="5"/>
      <c r="Q48" s="5"/>
      <c r="R48" s="5"/>
      <c r="S48" s="5"/>
      <c r="T48" s="5"/>
      <c r="U48" s="5"/>
      <c r="V48" s="5"/>
      <c r="W48" s="5"/>
      <c r="X48" s="5"/>
      <c r="Y48" s="5"/>
      <c r="Z48" s="5"/>
    </row>
    <row r="49" spans="1:26" ht="14.4" x14ac:dyDescent="0.3">
      <c r="A49" s="6">
        <v>40175</v>
      </c>
      <c r="B49" s="7">
        <v>0</v>
      </c>
      <c r="C49" s="7">
        <v>0</v>
      </c>
      <c r="D49" s="7">
        <v>8.4</v>
      </c>
      <c r="E49" s="8">
        <v>292</v>
      </c>
      <c r="F49" s="5"/>
      <c r="G49" s="5"/>
      <c r="H49" s="5"/>
      <c r="I49" s="5"/>
      <c r="J49" s="5"/>
      <c r="P49" s="5"/>
      <c r="Q49" s="5"/>
      <c r="R49" s="5"/>
      <c r="S49" s="5"/>
      <c r="T49" s="5"/>
      <c r="U49" s="5"/>
      <c r="V49" s="5"/>
      <c r="W49" s="5"/>
      <c r="X49" s="5"/>
      <c r="Y49" s="5"/>
      <c r="Z49" s="5"/>
    </row>
    <row r="50" spans="1:26" ht="14.4" x14ac:dyDescent="0.3">
      <c r="A50" s="6">
        <v>40182</v>
      </c>
      <c r="B50" s="7">
        <v>0</v>
      </c>
      <c r="C50" s="7">
        <v>0</v>
      </c>
      <c r="D50" s="7">
        <v>8.8000000000000007</v>
      </c>
      <c r="E50" s="8">
        <v>532.61582657727774</v>
      </c>
      <c r="F50" s="5"/>
      <c r="G50" s="5"/>
      <c r="H50" s="5"/>
      <c r="I50" s="5"/>
      <c r="J50" s="5"/>
      <c r="P50" s="5"/>
      <c r="Q50" s="5"/>
      <c r="R50" s="5"/>
      <c r="S50" s="5"/>
      <c r="T50" s="5"/>
      <c r="U50" s="5"/>
      <c r="V50" s="5"/>
      <c r="W50" s="5"/>
      <c r="X50" s="5"/>
      <c r="Y50" s="5"/>
      <c r="Z50" s="5"/>
    </row>
    <row r="51" spans="1:26" ht="14.4" x14ac:dyDescent="0.3">
      <c r="A51" s="6">
        <v>40189</v>
      </c>
      <c r="B51" s="7">
        <v>1</v>
      </c>
      <c r="C51" s="7">
        <v>0</v>
      </c>
      <c r="D51" s="7">
        <v>8.4</v>
      </c>
      <c r="E51" s="8">
        <v>1569.1065417169964</v>
      </c>
      <c r="F51" s="5"/>
      <c r="G51" s="5"/>
      <c r="H51" s="5"/>
      <c r="I51" s="5"/>
      <c r="J51" s="5"/>
      <c r="P51" s="5"/>
      <c r="Q51" s="5"/>
      <c r="R51" s="5"/>
      <c r="S51" s="5"/>
      <c r="T51" s="5"/>
      <c r="U51" s="5"/>
      <c r="V51" s="5"/>
      <c r="W51" s="5"/>
      <c r="X51" s="5"/>
      <c r="Y51" s="5"/>
      <c r="Z51" s="5"/>
    </row>
    <row r="52" spans="1:26" ht="14.4" x14ac:dyDescent="0.3">
      <c r="A52" s="6">
        <v>40196</v>
      </c>
      <c r="B52" s="7">
        <v>1</v>
      </c>
      <c r="C52" s="7">
        <v>0</v>
      </c>
      <c r="D52" s="7">
        <v>9.1999999999999993</v>
      </c>
      <c r="E52" s="8">
        <v>2246.838716209123</v>
      </c>
      <c r="F52" s="5"/>
      <c r="G52" s="5"/>
      <c r="H52" s="5"/>
      <c r="I52" s="5"/>
      <c r="J52" s="5"/>
      <c r="P52" s="5"/>
      <c r="Q52" s="5"/>
      <c r="R52" s="5"/>
      <c r="S52" s="5"/>
      <c r="T52" s="5"/>
      <c r="U52" s="5"/>
      <c r="V52" s="5"/>
      <c r="W52" s="5"/>
      <c r="X52" s="5"/>
      <c r="Y52" s="5"/>
      <c r="Z52" s="5"/>
    </row>
    <row r="53" spans="1:26" ht="14.4" x14ac:dyDescent="0.3">
      <c r="A53" s="6">
        <v>40203</v>
      </c>
      <c r="B53" s="7">
        <v>0</v>
      </c>
      <c r="C53" s="7">
        <v>0</v>
      </c>
      <c r="D53" s="7">
        <v>8.4</v>
      </c>
      <c r="E53" s="8">
        <v>1731.3565685096974</v>
      </c>
      <c r="F53" s="5"/>
      <c r="G53" s="5"/>
      <c r="H53" s="5"/>
      <c r="I53" s="5"/>
      <c r="J53" s="5"/>
      <c r="P53" s="5"/>
      <c r="Q53" s="5"/>
      <c r="R53" s="5"/>
      <c r="S53" s="5"/>
      <c r="T53" s="5"/>
      <c r="U53" s="5"/>
      <c r="V53" s="5"/>
      <c r="W53" s="5"/>
      <c r="X53" s="5"/>
      <c r="Y53" s="5"/>
      <c r="Z53" s="5"/>
    </row>
    <row r="54" spans="1:26" ht="14.4" x14ac:dyDescent="0.3">
      <c r="A54" s="6">
        <v>40210</v>
      </c>
      <c r="B54" s="7">
        <v>0</v>
      </c>
      <c r="C54" s="7">
        <v>0</v>
      </c>
      <c r="D54" s="7">
        <v>9.1999999999999993</v>
      </c>
      <c r="E54" s="8">
        <v>1341.1574459884976</v>
      </c>
      <c r="F54" s="5"/>
      <c r="G54" s="5"/>
      <c r="H54" s="5"/>
      <c r="I54" s="5"/>
      <c r="J54" s="5"/>
      <c r="P54" s="5"/>
      <c r="Q54" s="5"/>
      <c r="R54" s="5"/>
      <c r="S54" s="5"/>
      <c r="T54" s="5"/>
      <c r="U54" s="5"/>
      <c r="V54" s="5"/>
      <c r="W54" s="5"/>
      <c r="X54" s="5"/>
      <c r="Y54" s="5"/>
      <c r="Z54" s="5"/>
    </row>
    <row r="55" spans="1:26" ht="14.4" x14ac:dyDescent="0.3">
      <c r="A55" s="6">
        <v>40217</v>
      </c>
      <c r="B55" s="7">
        <v>0</v>
      </c>
      <c r="C55" s="7">
        <v>0</v>
      </c>
      <c r="D55" s="7">
        <v>8.1999999999999993</v>
      </c>
      <c r="E55" s="8">
        <v>1215.9635104772167</v>
      </c>
      <c r="F55" s="5"/>
      <c r="G55" s="5"/>
      <c r="H55" s="5"/>
      <c r="I55" s="5"/>
      <c r="J55" s="5"/>
      <c r="P55" s="5"/>
      <c r="Q55" s="5"/>
      <c r="R55" s="5"/>
      <c r="S55" s="5"/>
      <c r="T55" s="5"/>
      <c r="U55" s="5"/>
      <c r="V55" s="5"/>
      <c r="W55" s="5"/>
      <c r="X55" s="5"/>
      <c r="Y55" s="5"/>
      <c r="Z55" s="5"/>
    </row>
    <row r="56" spans="1:26" ht="14.4" x14ac:dyDescent="0.3">
      <c r="A56" s="6">
        <v>40224</v>
      </c>
      <c r="B56" s="7">
        <v>0</v>
      </c>
      <c r="C56" s="7">
        <v>0</v>
      </c>
      <c r="D56" s="7">
        <v>9.8000000000000007</v>
      </c>
      <c r="E56" s="8">
        <v>961.61861893037644</v>
      </c>
      <c r="F56" s="5"/>
      <c r="G56" s="5"/>
      <c r="H56" s="5"/>
      <c r="I56" s="5"/>
      <c r="J56" s="5"/>
      <c r="P56" s="5"/>
      <c r="Q56" s="5"/>
      <c r="R56" s="5"/>
      <c r="S56" s="5"/>
      <c r="T56" s="5"/>
      <c r="U56" s="5"/>
      <c r="V56" s="5"/>
      <c r="W56" s="5"/>
      <c r="X56" s="5"/>
      <c r="Y56" s="5"/>
      <c r="Z56" s="5"/>
    </row>
    <row r="57" spans="1:26" ht="14.4" x14ac:dyDescent="0.3">
      <c r="A57" s="6">
        <v>40231</v>
      </c>
      <c r="B57" s="7">
        <v>0</v>
      </c>
      <c r="C57" s="7">
        <v>0</v>
      </c>
      <c r="D57" s="7">
        <v>10</v>
      </c>
      <c r="E57" s="8">
        <v>824.67224507848687</v>
      </c>
      <c r="F57" s="5"/>
      <c r="G57" s="5"/>
      <c r="H57" s="5"/>
      <c r="I57" s="5"/>
      <c r="J57" s="5"/>
      <c r="P57" s="5"/>
      <c r="Q57" s="5"/>
      <c r="R57" s="5"/>
      <c r="S57" s="5"/>
      <c r="T57" s="5"/>
      <c r="U57" s="5"/>
      <c r="V57" s="5"/>
      <c r="W57" s="5"/>
      <c r="X57" s="5"/>
      <c r="Y57" s="5"/>
      <c r="Z57" s="5"/>
    </row>
    <row r="58" spans="1:26" ht="14.4" x14ac:dyDescent="0.3">
      <c r="A58" s="6">
        <v>40238</v>
      </c>
      <c r="B58" s="7">
        <v>0</v>
      </c>
      <c r="C58" s="7">
        <v>0</v>
      </c>
      <c r="D58" s="7">
        <v>8.8000000000000007</v>
      </c>
      <c r="E58" s="8">
        <v>807.67253273670531</v>
      </c>
      <c r="F58" s="5"/>
      <c r="G58" s="5"/>
      <c r="H58" s="5"/>
      <c r="I58" s="5"/>
      <c r="J58" s="5"/>
      <c r="P58" s="5"/>
      <c r="Q58" s="5"/>
      <c r="R58" s="5"/>
      <c r="S58" s="5"/>
      <c r="T58" s="5"/>
      <c r="U58" s="5"/>
      <c r="V58" s="5"/>
      <c r="W58" s="5"/>
      <c r="X58" s="5"/>
      <c r="Y58" s="5"/>
      <c r="Z58" s="5"/>
    </row>
    <row r="59" spans="1:26" ht="14.4" x14ac:dyDescent="0.3">
      <c r="A59" s="6">
        <v>40245</v>
      </c>
      <c r="B59" s="7">
        <v>0</v>
      </c>
      <c r="C59" s="7">
        <v>0</v>
      </c>
      <c r="D59" s="7">
        <v>9.8000000000000007</v>
      </c>
      <c r="E59" s="8">
        <v>720.52545491600802</v>
      </c>
      <c r="F59" s="5"/>
      <c r="G59" s="5"/>
      <c r="H59" s="5"/>
      <c r="I59" s="5"/>
      <c r="J59" s="5"/>
      <c r="P59" s="5"/>
      <c r="Q59" s="5"/>
      <c r="R59" s="5"/>
      <c r="S59" s="5"/>
      <c r="T59" s="5"/>
      <c r="U59" s="5"/>
      <c r="V59" s="5"/>
      <c r="W59" s="5"/>
      <c r="X59" s="5"/>
      <c r="Y59" s="5"/>
      <c r="Z59" s="5"/>
    </row>
    <row r="60" spans="1:26" ht="14.4" x14ac:dyDescent="0.3">
      <c r="A60" s="6">
        <v>40252</v>
      </c>
      <c r="B60" s="7">
        <v>0</v>
      </c>
      <c r="C60" s="7">
        <v>0</v>
      </c>
      <c r="D60" s="7">
        <v>8.4</v>
      </c>
      <c r="E60" s="8">
        <v>767.54907237274062</v>
      </c>
      <c r="F60" s="5"/>
      <c r="G60" s="5"/>
      <c r="H60" s="5"/>
      <c r="I60" s="5"/>
      <c r="J60" s="5"/>
      <c r="P60" s="5"/>
      <c r="Q60" s="5"/>
      <c r="R60" s="5"/>
      <c r="S60" s="5"/>
      <c r="T60" s="5"/>
      <c r="U60" s="5"/>
      <c r="V60" s="5"/>
      <c r="W60" s="5"/>
      <c r="X60" s="5"/>
      <c r="Y60" s="5"/>
      <c r="Z60" s="5"/>
    </row>
    <row r="61" spans="1:26" ht="14.4" x14ac:dyDescent="0.3">
      <c r="A61" s="6">
        <v>40259</v>
      </c>
      <c r="B61" s="7">
        <v>0</v>
      </c>
      <c r="C61" s="7">
        <v>0</v>
      </c>
      <c r="D61" s="7">
        <v>8.4</v>
      </c>
      <c r="E61" s="8">
        <v>790.48591037201527</v>
      </c>
      <c r="F61" s="5"/>
      <c r="G61" s="5"/>
      <c r="H61" s="5"/>
      <c r="I61" s="5"/>
      <c r="J61" s="5"/>
      <c r="P61" s="5"/>
      <c r="Q61" s="5"/>
      <c r="R61" s="5"/>
      <c r="S61" s="5"/>
      <c r="T61" s="5"/>
      <c r="U61" s="5"/>
      <c r="V61" s="5"/>
      <c r="W61" s="5"/>
      <c r="X61" s="5"/>
      <c r="Y61" s="5"/>
      <c r="Z61" s="5"/>
    </row>
    <row r="62" spans="1:26" ht="14.4" x14ac:dyDescent="0.3">
      <c r="A62" s="6">
        <v>40266</v>
      </c>
      <c r="B62" s="7">
        <v>0</v>
      </c>
      <c r="C62" s="7">
        <v>0</v>
      </c>
      <c r="D62" s="7">
        <v>10</v>
      </c>
      <c r="E62" s="8">
        <v>675.86664723266836</v>
      </c>
      <c r="F62" s="5"/>
      <c r="G62" s="5"/>
      <c r="H62" s="5"/>
      <c r="I62" s="5"/>
      <c r="J62" s="5"/>
      <c r="P62" s="5"/>
      <c r="Q62" s="5"/>
      <c r="R62" s="5"/>
      <c r="S62" s="5"/>
      <c r="T62" s="5"/>
      <c r="U62" s="5"/>
      <c r="V62" s="5"/>
      <c r="W62" s="5"/>
      <c r="X62" s="5"/>
      <c r="Y62" s="5"/>
      <c r="Z62" s="5"/>
    </row>
    <row r="63" spans="1:26" ht="14.4" x14ac:dyDescent="0.3">
      <c r="A63" s="6">
        <v>40273</v>
      </c>
      <c r="B63" s="7">
        <v>0</v>
      </c>
      <c r="C63" s="7">
        <v>0</v>
      </c>
      <c r="D63" s="7">
        <v>8.8000000000000007</v>
      </c>
      <c r="E63" s="8">
        <v>714.92869388086388</v>
      </c>
      <c r="F63" s="5"/>
      <c r="G63" s="5"/>
      <c r="H63" s="5"/>
      <c r="I63" s="5"/>
      <c r="J63" s="5"/>
      <c r="P63" s="5"/>
      <c r="Q63" s="5"/>
      <c r="R63" s="5"/>
      <c r="S63" s="5"/>
      <c r="T63" s="5"/>
      <c r="U63" s="5"/>
      <c r="V63" s="5"/>
      <c r="W63" s="5"/>
      <c r="X63" s="5"/>
      <c r="Y63" s="5"/>
      <c r="Z63" s="5"/>
    </row>
    <row r="64" spans="1:26" ht="14.4" x14ac:dyDescent="0.3">
      <c r="A64" s="6">
        <v>40280</v>
      </c>
      <c r="B64" s="7">
        <v>0</v>
      </c>
      <c r="C64" s="7">
        <v>0</v>
      </c>
      <c r="D64" s="7">
        <v>8.1999999999999993</v>
      </c>
      <c r="E64" s="8">
        <v>774.10670675525955</v>
      </c>
      <c r="F64" s="5"/>
      <c r="G64" s="5"/>
      <c r="H64" s="5"/>
      <c r="I64" s="5"/>
      <c r="J64" s="5"/>
      <c r="P64" s="5"/>
      <c r="Q64" s="5"/>
      <c r="R64" s="5"/>
      <c r="S64" s="5"/>
      <c r="T64" s="5"/>
      <c r="U64" s="5"/>
      <c r="V64" s="5"/>
      <c r="W64" s="5"/>
      <c r="X64" s="5"/>
      <c r="Y64" s="5"/>
      <c r="Z64" s="5"/>
    </row>
    <row r="65" spans="1:26" ht="14.4" x14ac:dyDescent="0.3">
      <c r="A65" s="6">
        <v>40287</v>
      </c>
      <c r="B65" s="7">
        <v>0</v>
      </c>
      <c r="C65" s="7">
        <v>0</v>
      </c>
      <c r="D65" s="7">
        <v>8.6</v>
      </c>
      <c r="E65" s="8">
        <v>717.4998166907485</v>
      </c>
      <c r="F65" s="5"/>
      <c r="G65" s="5"/>
      <c r="H65" s="5"/>
      <c r="I65" s="5"/>
      <c r="J65" s="5"/>
      <c r="P65" s="5"/>
      <c r="Q65" s="5"/>
      <c r="R65" s="5"/>
      <c r="S65" s="5"/>
      <c r="T65" s="5"/>
      <c r="U65" s="5"/>
      <c r="V65" s="5"/>
      <c r="W65" s="5"/>
      <c r="X65" s="5"/>
      <c r="Y65" s="5"/>
      <c r="Z65" s="5"/>
    </row>
    <row r="66" spans="1:26" ht="14.4" x14ac:dyDescent="0.3">
      <c r="A66" s="6">
        <v>40294</v>
      </c>
      <c r="B66" s="7">
        <v>1</v>
      </c>
      <c r="C66" s="7">
        <v>0</v>
      </c>
      <c r="D66" s="7">
        <v>8.8000000000000007</v>
      </c>
      <c r="E66" s="8">
        <v>1657.6279516998334</v>
      </c>
      <c r="F66" s="5"/>
      <c r="G66" s="5"/>
      <c r="H66" s="5"/>
      <c r="I66" s="5"/>
      <c r="J66" s="5"/>
      <c r="P66" s="5"/>
      <c r="Q66" s="5"/>
      <c r="R66" s="5"/>
      <c r="S66" s="5"/>
      <c r="T66" s="5"/>
      <c r="U66" s="5"/>
      <c r="V66" s="5"/>
      <c r="W66" s="5"/>
      <c r="X66" s="5"/>
      <c r="Y66" s="5"/>
      <c r="Z66" s="5"/>
    </row>
    <row r="67" spans="1:26" ht="14.4" x14ac:dyDescent="0.3">
      <c r="A67" s="6">
        <v>40301</v>
      </c>
      <c r="B67" s="7">
        <v>1</v>
      </c>
      <c r="C67" s="7">
        <v>0</v>
      </c>
      <c r="D67" s="7">
        <v>8.8000000000000007</v>
      </c>
      <c r="E67" s="8">
        <v>2445.4413188804974</v>
      </c>
      <c r="F67" s="5"/>
      <c r="G67" s="5"/>
      <c r="H67" s="5"/>
      <c r="I67" s="5"/>
      <c r="J67" s="5"/>
      <c r="P67" s="5"/>
      <c r="Q67" s="5"/>
      <c r="R67" s="5"/>
      <c r="S67" s="5"/>
      <c r="T67" s="5"/>
      <c r="U67" s="5"/>
      <c r="V67" s="5"/>
      <c r="W67" s="5"/>
      <c r="X67" s="5"/>
      <c r="Y67" s="5"/>
      <c r="Z67" s="5"/>
    </row>
    <row r="68" spans="1:26" ht="14.4" x14ac:dyDescent="0.3">
      <c r="A68" s="6">
        <v>40308</v>
      </c>
      <c r="B68" s="7">
        <v>1</v>
      </c>
      <c r="C68" s="7">
        <v>0</v>
      </c>
      <c r="D68" s="7">
        <v>8.1999999999999993</v>
      </c>
      <c r="E68" s="8">
        <v>2968.4321959995709</v>
      </c>
      <c r="F68" s="5"/>
      <c r="G68" s="5"/>
      <c r="H68" s="5"/>
      <c r="I68" s="5"/>
      <c r="J68" s="5"/>
      <c r="P68" s="5"/>
      <c r="Q68" s="5"/>
      <c r="R68" s="5"/>
      <c r="S68" s="5"/>
      <c r="T68" s="5"/>
      <c r="U68" s="5"/>
      <c r="V68" s="5"/>
      <c r="W68" s="5"/>
      <c r="X68" s="5"/>
      <c r="Y68" s="5"/>
      <c r="Z68" s="5"/>
    </row>
    <row r="69" spans="1:26" ht="14.4" x14ac:dyDescent="0.3">
      <c r="A69" s="6">
        <v>40315</v>
      </c>
      <c r="B69" s="7">
        <v>0</v>
      </c>
      <c r="C69" s="7">
        <v>0</v>
      </c>
      <c r="D69" s="7">
        <v>9.4</v>
      </c>
      <c r="E69" s="8">
        <v>2223.0853784018104</v>
      </c>
      <c r="F69" s="5"/>
      <c r="G69" s="5"/>
      <c r="H69" s="5"/>
      <c r="I69" s="5"/>
      <c r="J69" s="5"/>
      <c r="P69" s="5"/>
      <c r="Q69" s="5"/>
      <c r="R69" s="5"/>
      <c r="S69" s="5"/>
      <c r="T69" s="5"/>
      <c r="U69" s="5"/>
      <c r="V69" s="5"/>
      <c r="W69" s="5"/>
      <c r="X69" s="5"/>
      <c r="Y69" s="5"/>
      <c r="Z69" s="5"/>
    </row>
    <row r="70" spans="1:26" ht="14.4" x14ac:dyDescent="0.3">
      <c r="A70" s="6">
        <v>40322</v>
      </c>
      <c r="B70" s="7">
        <v>0</v>
      </c>
      <c r="C70" s="7">
        <v>0</v>
      </c>
      <c r="D70" s="7">
        <v>10</v>
      </c>
      <c r="E70" s="8">
        <v>1690.8200142245068</v>
      </c>
      <c r="F70" s="5"/>
      <c r="G70" s="5"/>
      <c r="H70" s="5"/>
      <c r="I70" s="5"/>
      <c r="J70" s="5"/>
      <c r="P70" s="5"/>
      <c r="Q70" s="5"/>
      <c r="R70" s="5"/>
      <c r="S70" s="5"/>
      <c r="T70" s="5"/>
      <c r="U70" s="5"/>
      <c r="V70" s="5"/>
      <c r="W70" s="5"/>
      <c r="X70" s="5"/>
      <c r="Y70" s="5"/>
      <c r="Z70" s="5"/>
    </row>
    <row r="71" spans="1:26" ht="14.4" x14ac:dyDescent="0.3">
      <c r="A71" s="6">
        <v>40329</v>
      </c>
      <c r="B71" s="7">
        <v>0</v>
      </c>
      <c r="C71" s="7">
        <v>0</v>
      </c>
      <c r="D71" s="7">
        <v>10</v>
      </c>
      <c r="E71" s="8">
        <v>1368.0555775596281</v>
      </c>
      <c r="F71" s="5"/>
      <c r="G71" s="5"/>
      <c r="H71" s="5"/>
      <c r="I71" s="5"/>
      <c r="J71" s="5"/>
      <c r="P71" s="5"/>
      <c r="Q71" s="5"/>
      <c r="R71" s="5"/>
      <c r="S71" s="5"/>
      <c r="T71" s="5"/>
      <c r="U71" s="5"/>
      <c r="V71" s="5"/>
      <c r="W71" s="5"/>
      <c r="X71" s="5"/>
      <c r="Y71" s="5"/>
      <c r="Z71" s="5"/>
    </row>
    <row r="72" spans="1:26" ht="14.4" x14ac:dyDescent="0.3">
      <c r="A72" s="6">
        <v>40336</v>
      </c>
      <c r="B72" s="7">
        <v>0</v>
      </c>
      <c r="C72" s="7">
        <v>0</v>
      </c>
      <c r="D72" s="7">
        <v>9.8000000000000007</v>
      </c>
      <c r="E72" s="8">
        <v>1324.4866392394747</v>
      </c>
      <c r="F72" s="5"/>
      <c r="G72" s="5"/>
      <c r="H72" s="5"/>
      <c r="I72" s="5"/>
      <c r="J72" s="5"/>
      <c r="P72" s="5"/>
      <c r="Q72" s="5"/>
      <c r="R72" s="5"/>
      <c r="S72" s="5"/>
      <c r="T72" s="5"/>
      <c r="U72" s="5"/>
      <c r="V72" s="5"/>
      <c r="W72" s="5"/>
      <c r="X72" s="5"/>
      <c r="Y72" s="5"/>
      <c r="Z72" s="5"/>
    </row>
    <row r="73" spans="1:26" ht="14.4" x14ac:dyDescent="0.3">
      <c r="A73" s="6">
        <v>40343</v>
      </c>
      <c r="B73" s="7">
        <v>0</v>
      </c>
      <c r="C73" s="7">
        <v>0</v>
      </c>
      <c r="D73" s="7">
        <v>8.6</v>
      </c>
      <c r="E73" s="8">
        <v>1352.5037068033919</v>
      </c>
      <c r="F73" s="5"/>
      <c r="G73" s="5"/>
      <c r="H73" s="5"/>
      <c r="I73" s="5"/>
      <c r="J73" s="5"/>
      <c r="P73" s="5"/>
      <c r="Q73" s="5"/>
      <c r="R73" s="5"/>
      <c r="S73" s="5"/>
      <c r="T73" s="5"/>
      <c r="U73" s="5"/>
      <c r="V73" s="5"/>
      <c r="W73" s="5"/>
      <c r="X73" s="5"/>
      <c r="Y73" s="5"/>
      <c r="Z73" s="5"/>
    </row>
    <row r="74" spans="1:26" ht="14.4" x14ac:dyDescent="0.3">
      <c r="A74" s="6">
        <v>40350</v>
      </c>
      <c r="B74" s="7">
        <v>0</v>
      </c>
      <c r="C74" s="7">
        <v>0</v>
      </c>
      <c r="D74" s="7">
        <v>8</v>
      </c>
      <c r="E74" s="8">
        <v>1224.5884486278364</v>
      </c>
      <c r="F74" s="5"/>
      <c r="G74" s="5"/>
      <c r="H74" s="5"/>
      <c r="I74" s="5"/>
      <c r="J74" s="5"/>
      <c r="P74" s="5"/>
      <c r="Q74" s="5"/>
      <c r="R74" s="5"/>
      <c r="S74" s="5"/>
      <c r="T74" s="5"/>
      <c r="U74" s="5"/>
      <c r="V74" s="5"/>
      <c r="W74" s="5"/>
      <c r="X74" s="5"/>
      <c r="Y74" s="5"/>
      <c r="Z74" s="5"/>
    </row>
    <row r="75" spans="1:26" ht="14.4" x14ac:dyDescent="0.3">
      <c r="A75" s="6">
        <v>40357</v>
      </c>
      <c r="B75" s="7">
        <v>0</v>
      </c>
      <c r="C75" s="7">
        <v>0</v>
      </c>
      <c r="D75" s="7">
        <v>9.1999999999999993</v>
      </c>
      <c r="E75" s="8">
        <v>2500</v>
      </c>
      <c r="F75" s="5"/>
      <c r="G75" s="5"/>
      <c r="H75" s="5"/>
      <c r="I75" s="5"/>
      <c r="J75" s="5"/>
      <c r="P75" s="5"/>
      <c r="Q75" s="5"/>
      <c r="R75" s="5"/>
      <c r="S75" s="5"/>
      <c r="T75" s="5"/>
      <c r="U75" s="5"/>
      <c r="V75" s="5"/>
      <c r="W75" s="5"/>
      <c r="X75" s="5"/>
      <c r="Y75" s="5"/>
      <c r="Z75" s="5"/>
    </row>
    <row r="76" spans="1:26" ht="14.4" x14ac:dyDescent="0.3">
      <c r="A76" s="6">
        <v>40364</v>
      </c>
      <c r="B76" s="7">
        <v>0</v>
      </c>
      <c r="C76" s="7">
        <v>0</v>
      </c>
      <c r="D76" s="7">
        <v>8.1999999999999993</v>
      </c>
      <c r="E76" s="8">
        <v>1131.1588602971242</v>
      </c>
      <c r="F76" s="5"/>
      <c r="G76" s="5"/>
      <c r="H76" s="5"/>
      <c r="I76" s="5"/>
      <c r="J76" s="5"/>
      <c r="P76" s="5"/>
      <c r="Q76" s="5"/>
      <c r="R76" s="5"/>
      <c r="S76" s="5"/>
      <c r="T76" s="5"/>
      <c r="U76" s="5"/>
      <c r="V76" s="5"/>
      <c r="W76" s="5"/>
      <c r="X76" s="5"/>
      <c r="Y76" s="5"/>
      <c r="Z76" s="5"/>
    </row>
    <row r="77" spans="1:26" ht="14.4" x14ac:dyDescent="0.3">
      <c r="A77" s="6">
        <v>40371</v>
      </c>
      <c r="B77" s="7">
        <v>1</v>
      </c>
      <c r="C77" s="7">
        <v>0</v>
      </c>
      <c r="D77" s="7">
        <v>10</v>
      </c>
      <c r="E77" s="8">
        <v>1846.8163674281643</v>
      </c>
      <c r="F77" s="5"/>
      <c r="G77" s="5"/>
      <c r="H77" s="5"/>
      <c r="I77" s="5"/>
      <c r="J77" s="5"/>
      <c r="P77" s="5"/>
      <c r="Q77" s="5"/>
      <c r="R77" s="5"/>
      <c r="S77" s="5"/>
      <c r="T77" s="5"/>
      <c r="U77" s="5"/>
      <c r="V77" s="5"/>
      <c r="W77" s="5"/>
      <c r="X77" s="5"/>
      <c r="Y77" s="5"/>
      <c r="Z77" s="5"/>
    </row>
    <row r="78" spans="1:26" ht="14.4" x14ac:dyDescent="0.3">
      <c r="A78" s="6">
        <v>40378</v>
      </c>
      <c r="B78" s="7">
        <v>0</v>
      </c>
      <c r="C78" s="7">
        <v>0</v>
      </c>
      <c r="D78" s="7">
        <v>9</v>
      </c>
      <c r="E78" s="8">
        <v>1595.8807799588574</v>
      </c>
      <c r="F78" s="5"/>
      <c r="G78" s="5"/>
      <c r="H78" s="5"/>
      <c r="I78" s="5"/>
      <c r="J78" s="5"/>
      <c r="P78" s="5"/>
      <c r="Q78" s="5"/>
      <c r="R78" s="5"/>
      <c r="S78" s="5"/>
      <c r="T78" s="5"/>
      <c r="U78" s="5"/>
      <c r="V78" s="5"/>
      <c r="W78" s="5"/>
      <c r="X78" s="5"/>
      <c r="Y78" s="5"/>
      <c r="Z78" s="5"/>
    </row>
    <row r="79" spans="1:26" ht="14.4" x14ac:dyDescent="0.3">
      <c r="A79" s="6">
        <v>40385</v>
      </c>
      <c r="B79" s="7">
        <v>0</v>
      </c>
      <c r="C79" s="7">
        <v>0</v>
      </c>
      <c r="D79" s="7">
        <v>10</v>
      </c>
      <c r="E79" s="8">
        <v>1423.4917143219973</v>
      </c>
      <c r="F79" s="5"/>
      <c r="G79" s="5"/>
      <c r="H79" s="5"/>
      <c r="I79" s="5"/>
      <c r="J79" s="5"/>
      <c r="P79" s="5"/>
      <c r="Q79" s="5"/>
      <c r="R79" s="5"/>
      <c r="S79" s="5"/>
      <c r="T79" s="5"/>
      <c r="U79" s="5"/>
      <c r="V79" s="5"/>
      <c r="W79" s="5"/>
      <c r="X79" s="5"/>
      <c r="Y79" s="5"/>
      <c r="Z79" s="5"/>
    </row>
    <row r="80" spans="1:26" ht="14.4" x14ac:dyDescent="0.3">
      <c r="A80" s="6">
        <v>40392</v>
      </c>
      <c r="B80" s="7">
        <v>1</v>
      </c>
      <c r="C80" s="7">
        <v>0</v>
      </c>
      <c r="D80" s="7">
        <v>9</v>
      </c>
      <c r="E80" s="8">
        <v>2319.6719337214736</v>
      </c>
      <c r="F80" s="5"/>
      <c r="G80" s="5"/>
      <c r="H80" s="5"/>
      <c r="I80" s="5"/>
      <c r="J80" s="5"/>
      <c r="P80" s="5"/>
      <c r="Q80" s="5"/>
      <c r="R80" s="5"/>
      <c r="S80" s="5"/>
      <c r="T80" s="5"/>
      <c r="U80" s="5"/>
      <c r="V80" s="5"/>
      <c r="W80" s="5"/>
      <c r="X80" s="5"/>
      <c r="Y80" s="5"/>
      <c r="Z80" s="5"/>
    </row>
    <row r="81" spans="1:26" ht="14.4" x14ac:dyDescent="0.3">
      <c r="A81" s="6">
        <v>40399</v>
      </c>
      <c r="B81" s="7">
        <v>0</v>
      </c>
      <c r="C81" s="7">
        <v>0</v>
      </c>
      <c r="D81" s="7">
        <v>9.1999999999999993</v>
      </c>
      <c r="E81" s="8">
        <v>1967.0625307005485</v>
      </c>
      <c r="F81" s="5"/>
      <c r="G81" s="5"/>
      <c r="H81" s="5"/>
      <c r="I81" s="5"/>
      <c r="J81" s="5"/>
      <c r="P81" s="5"/>
      <c r="Q81" s="5"/>
      <c r="R81" s="5"/>
      <c r="S81" s="5"/>
      <c r="T81" s="5"/>
      <c r="U81" s="5"/>
      <c r="V81" s="5"/>
      <c r="W81" s="5"/>
      <c r="X81" s="5"/>
      <c r="Y81" s="5"/>
      <c r="Z81" s="5"/>
    </row>
    <row r="82" spans="1:26" ht="14.4" x14ac:dyDescent="0.3">
      <c r="A82" s="6">
        <v>40406</v>
      </c>
      <c r="B82" s="7">
        <v>0</v>
      </c>
      <c r="C82" s="7">
        <v>0</v>
      </c>
      <c r="D82" s="7">
        <v>9.6</v>
      </c>
      <c r="E82" s="8">
        <v>1534.9449680914545</v>
      </c>
      <c r="F82" s="5"/>
      <c r="G82" s="5"/>
      <c r="H82" s="5"/>
      <c r="I82" s="5"/>
      <c r="J82" s="5"/>
      <c r="P82" s="5"/>
      <c r="Q82" s="5"/>
      <c r="R82" s="5"/>
      <c r="S82" s="5"/>
      <c r="T82" s="5"/>
      <c r="U82" s="5"/>
      <c r="V82" s="5"/>
      <c r="W82" s="5"/>
      <c r="X82" s="5"/>
      <c r="Y82" s="5"/>
      <c r="Z82" s="5"/>
    </row>
    <row r="83" spans="1:26" ht="14.4" x14ac:dyDescent="0.3">
      <c r="A83" s="6">
        <v>40413</v>
      </c>
      <c r="B83" s="7">
        <v>0</v>
      </c>
      <c r="C83" s="7">
        <v>1</v>
      </c>
      <c r="D83" s="7">
        <v>8.6</v>
      </c>
      <c r="E83" s="8">
        <v>1680.2125993856703</v>
      </c>
      <c r="F83" s="5"/>
      <c r="G83" s="5"/>
      <c r="H83" s="5"/>
      <c r="I83" s="5"/>
      <c r="J83" s="5"/>
      <c r="P83" s="5"/>
      <c r="Q83" s="5"/>
      <c r="R83" s="5"/>
      <c r="S83" s="5"/>
      <c r="T83" s="5"/>
      <c r="U83" s="5"/>
      <c r="V83" s="5"/>
      <c r="W83" s="5"/>
      <c r="X83" s="5"/>
      <c r="Y83" s="5"/>
      <c r="Z83" s="5"/>
    </row>
    <row r="84" spans="1:26" ht="14.4" x14ac:dyDescent="0.3">
      <c r="A84" s="6">
        <v>40420</v>
      </c>
      <c r="B84" s="7">
        <v>0</v>
      </c>
      <c r="C84" s="7">
        <v>0</v>
      </c>
      <c r="D84" s="7">
        <v>9</v>
      </c>
      <c r="E84" s="8">
        <v>1362.9354739236892</v>
      </c>
      <c r="F84" s="5"/>
      <c r="G84" s="5"/>
      <c r="H84" s="5"/>
      <c r="I84" s="5"/>
      <c r="J84" s="5"/>
      <c r="P84" s="5"/>
      <c r="Q84" s="5"/>
      <c r="R84" s="5"/>
      <c r="S84" s="5"/>
      <c r="T84" s="5"/>
      <c r="U84" s="5"/>
      <c r="V84" s="5"/>
      <c r="W84" s="5"/>
      <c r="X84" s="5"/>
      <c r="Y84" s="5"/>
      <c r="Z84" s="5"/>
    </row>
    <row r="85" spans="1:26" ht="14.4" x14ac:dyDescent="0.3">
      <c r="A85" s="6">
        <v>40427</v>
      </c>
      <c r="B85" s="7">
        <v>0</v>
      </c>
      <c r="C85" s="7">
        <v>0</v>
      </c>
      <c r="D85" s="7">
        <v>8.4</v>
      </c>
      <c r="E85" s="8">
        <v>796.41134536751076</v>
      </c>
      <c r="F85" s="5"/>
      <c r="G85" s="5"/>
      <c r="H85" s="5"/>
      <c r="I85" s="5"/>
      <c r="J85" s="5"/>
      <c r="P85" s="5"/>
      <c r="Q85" s="5"/>
      <c r="R85" s="5"/>
      <c r="S85" s="5"/>
      <c r="T85" s="5"/>
      <c r="U85" s="5"/>
      <c r="V85" s="5"/>
      <c r="W85" s="5"/>
      <c r="X85" s="5"/>
      <c r="Y85" s="5"/>
      <c r="Z85" s="5"/>
    </row>
    <row r="86" spans="1:26" ht="14.4" x14ac:dyDescent="0.3">
      <c r="A86" s="6">
        <v>40434</v>
      </c>
      <c r="B86" s="7">
        <v>0</v>
      </c>
      <c r="C86" s="7">
        <v>0</v>
      </c>
      <c r="D86" s="7">
        <v>8.1999999999999993</v>
      </c>
      <c r="E86" s="8">
        <v>720.33993078387243</v>
      </c>
      <c r="F86" s="5"/>
      <c r="G86" s="5"/>
      <c r="H86" s="5"/>
      <c r="I86" s="5"/>
      <c r="J86" s="5"/>
      <c r="P86" s="5"/>
      <c r="Q86" s="5"/>
      <c r="R86" s="5"/>
      <c r="S86" s="5"/>
      <c r="T86" s="5"/>
      <c r="U86" s="5"/>
      <c r="V86" s="5"/>
      <c r="W86" s="5"/>
      <c r="X86" s="5"/>
      <c r="Y86" s="5"/>
      <c r="Z86" s="5"/>
    </row>
    <row r="87" spans="1:26" ht="14.4" x14ac:dyDescent="0.3">
      <c r="A87" s="6">
        <v>40441</v>
      </c>
      <c r="B87" s="7">
        <v>0</v>
      </c>
      <c r="C87" s="7">
        <v>0</v>
      </c>
      <c r="D87" s="7">
        <v>9.4</v>
      </c>
      <c r="E87" s="8">
        <v>614.03293170878362</v>
      </c>
      <c r="F87" s="5"/>
      <c r="G87" s="5"/>
      <c r="H87" s="5"/>
      <c r="I87" s="5"/>
      <c r="J87" s="5"/>
      <c r="P87" s="5"/>
      <c r="Q87" s="5"/>
      <c r="R87" s="5"/>
      <c r="S87" s="5"/>
      <c r="T87" s="5"/>
      <c r="U87" s="5"/>
      <c r="V87" s="5"/>
      <c r="W87" s="5"/>
      <c r="X87" s="5"/>
      <c r="Y87" s="5"/>
      <c r="Z87" s="5"/>
    </row>
    <row r="88" spans="1:26" ht="14.4" x14ac:dyDescent="0.3">
      <c r="A88" s="6">
        <v>40448</v>
      </c>
      <c r="B88" s="7">
        <v>0</v>
      </c>
      <c r="C88" s="7">
        <v>0</v>
      </c>
      <c r="D88" s="7">
        <v>10</v>
      </c>
      <c r="E88" s="8">
        <v>606.62571187301512</v>
      </c>
      <c r="F88" s="5"/>
      <c r="G88" s="5"/>
      <c r="H88" s="5"/>
      <c r="I88" s="5"/>
      <c r="J88" s="5"/>
      <c r="P88" s="5"/>
      <c r="Q88" s="5"/>
      <c r="R88" s="5"/>
      <c r="S88" s="5"/>
      <c r="T88" s="5"/>
      <c r="U88" s="5"/>
      <c r="V88" s="5"/>
      <c r="W88" s="5"/>
      <c r="X88" s="5"/>
      <c r="Y88" s="5"/>
      <c r="Z88" s="5"/>
    </row>
    <row r="89" spans="1:26" ht="14.4" x14ac:dyDescent="0.3">
      <c r="A89" s="6">
        <v>40455</v>
      </c>
      <c r="B89" s="7">
        <v>1</v>
      </c>
      <c r="C89" s="7">
        <v>0</v>
      </c>
      <c r="D89" s="7">
        <v>8.4</v>
      </c>
      <c r="E89" s="8">
        <v>1737.6223737174953</v>
      </c>
      <c r="F89" s="5"/>
      <c r="G89" s="5"/>
      <c r="H89" s="5"/>
      <c r="I89" s="5"/>
      <c r="J89" s="5"/>
      <c r="P89" s="5"/>
      <c r="Q89" s="5"/>
      <c r="R89" s="5"/>
      <c r="S89" s="5"/>
      <c r="T89" s="5"/>
      <c r="U89" s="5"/>
      <c r="V89" s="5"/>
      <c r="W89" s="5"/>
      <c r="X89" s="5"/>
      <c r="Y89" s="5"/>
      <c r="Z89" s="5"/>
    </row>
    <row r="90" spans="1:26" ht="14.4" x14ac:dyDescent="0.3">
      <c r="A90" s="6">
        <v>40462</v>
      </c>
      <c r="B90" s="7">
        <v>1</v>
      </c>
      <c r="C90" s="7">
        <v>0</v>
      </c>
      <c r="D90" s="7">
        <v>8.6</v>
      </c>
      <c r="E90" s="8">
        <v>2331.0264832867961</v>
      </c>
      <c r="F90" s="5"/>
      <c r="G90" s="5"/>
      <c r="H90" s="5"/>
      <c r="I90" s="5"/>
      <c r="J90" s="5"/>
      <c r="P90" s="5"/>
      <c r="Q90" s="5"/>
      <c r="R90" s="5"/>
      <c r="S90" s="5"/>
      <c r="T90" s="5"/>
      <c r="U90" s="5"/>
      <c r="V90" s="5"/>
      <c r="W90" s="5"/>
      <c r="X90" s="5"/>
      <c r="Y90" s="5"/>
      <c r="Z90" s="5"/>
    </row>
    <row r="91" spans="1:26" ht="14.4" x14ac:dyDescent="0.3">
      <c r="A91" s="6">
        <v>40469</v>
      </c>
      <c r="B91" s="7">
        <v>1</v>
      </c>
      <c r="C91" s="7">
        <v>0</v>
      </c>
      <c r="D91" s="7">
        <v>9.1999999999999993</v>
      </c>
      <c r="E91" s="8">
        <v>2827.0755344798886</v>
      </c>
      <c r="F91" s="5"/>
      <c r="G91" s="5"/>
      <c r="H91" s="5"/>
      <c r="I91" s="5"/>
      <c r="J91" s="5"/>
      <c r="P91" s="5"/>
      <c r="Q91" s="5"/>
      <c r="R91" s="5"/>
      <c r="S91" s="5"/>
      <c r="T91" s="5"/>
      <c r="U91" s="5"/>
      <c r="V91" s="5"/>
      <c r="W91" s="5"/>
      <c r="X91" s="5"/>
      <c r="Y91" s="5"/>
      <c r="Z91" s="5"/>
    </row>
    <row r="92" spans="1:26" ht="14.4" x14ac:dyDescent="0.3">
      <c r="A92" s="6">
        <v>40476</v>
      </c>
      <c r="B92" s="7">
        <v>0</v>
      </c>
      <c r="C92" s="7">
        <v>0</v>
      </c>
      <c r="D92" s="7">
        <v>8.6</v>
      </c>
      <c r="E92" s="8">
        <v>2150.6783861173753</v>
      </c>
      <c r="F92" s="5"/>
      <c r="G92" s="5"/>
      <c r="H92" s="5"/>
      <c r="I92" s="5"/>
      <c r="J92" s="5"/>
      <c r="P92" s="5"/>
      <c r="Q92" s="5"/>
      <c r="R92" s="5"/>
      <c r="S92" s="5"/>
      <c r="T92" s="5"/>
      <c r="U92" s="5"/>
      <c r="V92" s="5"/>
      <c r="W92" s="5"/>
      <c r="X92" s="5"/>
      <c r="Y92" s="5"/>
      <c r="Z92" s="5"/>
    </row>
    <row r="93" spans="1:26" ht="14.4" x14ac:dyDescent="0.3">
      <c r="A93" s="6">
        <v>40483</v>
      </c>
      <c r="B93" s="7">
        <v>0</v>
      </c>
      <c r="C93" s="7">
        <v>0</v>
      </c>
      <c r="D93" s="7">
        <v>10</v>
      </c>
      <c r="E93" s="8">
        <v>1748.8920038236533</v>
      </c>
      <c r="F93" s="5"/>
      <c r="G93" s="5"/>
      <c r="H93" s="5"/>
      <c r="I93" s="5"/>
      <c r="J93" s="5"/>
      <c r="P93" s="5"/>
      <c r="Q93" s="5"/>
      <c r="R93" s="5"/>
      <c r="S93" s="5"/>
      <c r="T93" s="5"/>
      <c r="U93" s="5"/>
      <c r="V93" s="5"/>
      <c r="W93" s="5"/>
      <c r="X93" s="5"/>
      <c r="Y93" s="5"/>
      <c r="Z93" s="5"/>
    </row>
    <row r="94" spans="1:26" ht="14.4" x14ac:dyDescent="0.3">
      <c r="A94" s="6">
        <v>40490</v>
      </c>
      <c r="B94" s="7">
        <v>0</v>
      </c>
      <c r="C94" s="7">
        <v>1</v>
      </c>
      <c r="D94" s="7">
        <v>8.4</v>
      </c>
      <c r="E94" s="8">
        <v>1572.6756679880561</v>
      </c>
      <c r="F94" s="5"/>
      <c r="G94" s="5"/>
      <c r="H94" s="5"/>
      <c r="I94" s="5"/>
      <c r="J94" s="5"/>
      <c r="P94" s="5"/>
      <c r="Q94" s="5"/>
      <c r="R94" s="5"/>
      <c r="S94" s="5"/>
      <c r="T94" s="5"/>
      <c r="U94" s="5"/>
      <c r="V94" s="5"/>
      <c r="W94" s="5"/>
      <c r="X94" s="5"/>
      <c r="Y94" s="5"/>
      <c r="Z94" s="5"/>
    </row>
    <row r="95" spans="1:26" ht="14.4" x14ac:dyDescent="0.3">
      <c r="A95" s="6">
        <v>40497</v>
      </c>
      <c r="B95" s="7">
        <v>0</v>
      </c>
      <c r="C95" s="7">
        <v>0</v>
      </c>
      <c r="D95" s="7">
        <v>9.6</v>
      </c>
      <c r="E95" s="8">
        <v>1167.0367498129776</v>
      </c>
      <c r="F95" s="5"/>
      <c r="G95" s="5"/>
      <c r="H95" s="5"/>
      <c r="I95" s="5"/>
      <c r="J95" s="5"/>
      <c r="P95" s="5"/>
      <c r="Q95" s="5"/>
      <c r="R95" s="5"/>
      <c r="S95" s="5"/>
      <c r="T95" s="5"/>
      <c r="U95" s="5"/>
      <c r="V95" s="5"/>
      <c r="W95" s="5"/>
      <c r="X95" s="5"/>
      <c r="Y95" s="5"/>
      <c r="Z95" s="5"/>
    </row>
    <row r="96" spans="1:26" ht="14.4" x14ac:dyDescent="0.3">
      <c r="A96" s="6">
        <v>40504</v>
      </c>
      <c r="B96" s="7">
        <v>0</v>
      </c>
      <c r="C96" s="7">
        <v>0</v>
      </c>
      <c r="D96" s="7">
        <v>9.8000000000000007</v>
      </c>
      <c r="E96" s="8">
        <v>350</v>
      </c>
      <c r="F96" s="5"/>
      <c r="G96" s="5"/>
      <c r="H96" s="5"/>
      <c r="I96" s="5"/>
      <c r="J96" s="5"/>
      <c r="P96" s="5"/>
      <c r="Q96" s="5"/>
      <c r="R96" s="5"/>
      <c r="S96" s="5"/>
      <c r="T96" s="5"/>
      <c r="U96" s="5"/>
      <c r="V96" s="5"/>
      <c r="W96" s="5"/>
      <c r="X96" s="5"/>
      <c r="Y96" s="5"/>
      <c r="Z96" s="5"/>
    </row>
    <row r="97" spans="1:26" ht="14.4" x14ac:dyDescent="0.3">
      <c r="A97" s="6">
        <v>40511</v>
      </c>
      <c r="B97" s="7">
        <v>0</v>
      </c>
      <c r="C97" s="7">
        <v>0</v>
      </c>
      <c r="D97" s="7">
        <v>8.1999999999999993</v>
      </c>
      <c r="E97" s="8">
        <v>370</v>
      </c>
      <c r="F97" s="5"/>
      <c r="G97" s="5"/>
      <c r="H97" s="5"/>
      <c r="I97" s="5"/>
      <c r="J97" s="5"/>
      <c r="P97" s="5"/>
      <c r="Q97" s="5"/>
      <c r="R97" s="5"/>
      <c r="S97" s="5"/>
      <c r="T97" s="5"/>
      <c r="U97" s="5"/>
      <c r="V97" s="5"/>
      <c r="W97" s="5"/>
      <c r="X97" s="5"/>
      <c r="Y97" s="5"/>
      <c r="Z97" s="5"/>
    </row>
    <row r="98" spans="1:26" ht="14.4" x14ac:dyDescent="0.3">
      <c r="A98" s="6">
        <v>40518</v>
      </c>
      <c r="B98" s="7">
        <v>0</v>
      </c>
      <c r="C98" s="7">
        <v>0</v>
      </c>
      <c r="D98" s="7">
        <v>10</v>
      </c>
      <c r="E98" s="8">
        <v>827.00993761512939</v>
      </c>
      <c r="F98" s="5"/>
      <c r="G98" s="5"/>
      <c r="H98" s="5"/>
      <c r="I98" s="5"/>
      <c r="J98" s="5"/>
      <c r="P98" s="5"/>
      <c r="Q98" s="5"/>
      <c r="R98" s="5"/>
      <c r="S98" s="5"/>
      <c r="T98" s="5"/>
      <c r="U98" s="5"/>
      <c r="V98" s="5"/>
      <c r="W98" s="5"/>
      <c r="X98" s="5"/>
      <c r="Y98" s="5"/>
      <c r="Z98" s="5"/>
    </row>
    <row r="99" spans="1:26" ht="14.4" x14ac:dyDescent="0.3">
      <c r="A99" s="6">
        <v>40525</v>
      </c>
      <c r="B99" s="7">
        <v>0</v>
      </c>
      <c r="C99" s="7">
        <v>0</v>
      </c>
      <c r="D99" s="7">
        <v>9</v>
      </c>
      <c r="E99" s="8">
        <v>724.06821084778767</v>
      </c>
      <c r="F99" s="5"/>
      <c r="G99" s="5"/>
      <c r="H99" s="5"/>
      <c r="I99" s="5"/>
      <c r="J99" s="5"/>
      <c r="P99" s="5"/>
      <c r="Q99" s="5"/>
      <c r="R99" s="5"/>
      <c r="S99" s="5"/>
      <c r="T99" s="5"/>
      <c r="U99" s="5"/>
      <c r="V99" s="5"/>
      <c r="W99" s="5"/>
      <c r="X99" s="5"/>
      <c r="Y99" s="5"/>
      <c r="Z99" s="5"/>
    </row>
    <row r="100" spans="1:26" ht="14.4" x14ac:dyDescent="0.3">
      <c r="A100" s="6">
        <v>40532</v>
      </c>
      <c r="B100" s="7">
        <v>0</v>
      </c>
      <c r="C100" s="7">
        <v>0</v>
      </c>
      <c r="D100" s="7">
        <v>10</v>
      </c>
      <c r="E100" s="8">
        <v>643.54891920902105</v>
      </c>
      <c r="F100" s="5"/>
      <c r="G100" s="5"/>
      <c r="H100" s="5"/>
      <c r="I100" s="5"/>
      <c r="J100" s="5"/>
      <c r="P100" s="5"/>
      <c r="Q100" s="5"/>
      <c r="R100" s="5"/>
      <c r="S100" s="5"/>
      <c r="T100" s="5"/>
      <c r="U100" s="5"/>
      <c r="V100" s="5"/>
      <c r="W100" s="5"/>
      <c r="X100" s="5"/>
      <c r="Y100" s="5"/>
      <c r="Z100" s="5"/>
    </row>
    <row r="101" spans="1:26" ht="14.4" x14ac:dyDescent="0.3">
      <c r="A101" s="6">
        <v>40539</v>
      </c>
      <c r="B101" s="7">
        <v>0</v>
      </c>
      <c r="C101" s="7">
        <v>0</v>
      </c>
      <c r="D101" s="7">
        <v>9.6</v>
      </c>
      <c r="E101" s="8">
        <v>312</v>
      </c>
      <c r="F101" s="5"/>
      <c r="G101" s="5"/>
      <c r="H101" s="5"/>
      <c r="I101" s="5"/>
      <c r="J101" s="5"/>
      <c r="P101" s="5"/>
      <c r="Q101" s="5"/>
      <c r="R101" s="5"/>
      <c r="S101" s="5"/>
      <c r="T101" s="5"/>
      <c r="U101" s="5"/>
      <c r="V101" s="5"/>
      <c r="W101" s="5"/>
      <c r="X101" s="5"/>
      <c r="Y101" s="5"/>
      <c r="Z101" s="5"/>
    </row>
    <row r="102" spans="1:26" ht="14.4" x14ac:dyDescent="0.3">
      <c r="A102" s="6">
        <v>40546</v>
      </c>
      <c r="B102" s="7">
        <v>0</v>
      </c>
      <c r="C102" s="7">
        <v>0</v>
      </c>
      <c r="D102" s="7">
        <v>10</v>
      </c>
      <c r="E102" s="8">
        <v>490.78030724509563</v>
      </c>
      <c r="F102" s="5"/>
      <c r="G102" s="5"/>
      <c r="H102" s="5"/>
      <c r="I102" s="5"/>
      <c r="J102" s="5"/>
      <c r="P102" s="5"/>
      <c r="Q102" s="5"/>
      <c r="R102" s="5"/>
      <c r="S102" s="5"/>
      <c r="T102" s="5"/>
      <c r="U102" s="5"/>
      <c r="V102" s="5"/>
      <c r="W102" s="5"/>
      <c r="X102" s="5"/>
      <c r="Y102" s="5"/>
      <c r="Z102" s="5"/>
    </row>
    <row r="103" spans="1:26" ht="14.4" x14ac:dyDescent="0.3">
      <c r="A103" s="6">
        <v>40553</v>
      </c>
      <c r="B103" s="7">
        <v>0</v>
      </c>
      <c r="C103" s="7">
        <v>0</v>
      </c>
      <c r="D103" s="7">
        <v>9.4</v>
      </c>
      <c r="E103" s="8">
        <v>555.26412217890015</v>
      </c>
      <c r="F103" s="5"/>
      <c r="G103" s="5"/>
      <c r="H103" s="5"/>
      <c r="I103" s="5"/>
      <c r="J103" s="5"/>
      <c r="P103" s="5"/>
      <c r="Q103" s="5"/>
      <c r="R103" s="5"/>
      <c r="S103" s="5"/>
      <c r="T103" s="5"/>
      <c r="U103" s="5"/>
      <c r="V103" s="5"/>
      <c r="W103" s="5"/>
      <c r="X103" s="5"/>
      <c r="Y103" s="5"/>
      <c r="Z103" s="5"/>
    </row>
    <row r="104" spans="1:26" ht="14.4" x14ac:dyDescent="0.3">
      <c r="A104" s="6">
        <v>40560</v>
      </c>
      <c r="B104" s="7">
        <v>0</v>
      </c>
      <c r="C104" s="7">
        <v>0</v>
      </c>
      <c r="D104" s="7">
        <v>9.6</v>
      </c>
      <c r="E104" s="8">
        <v>552.03389199354058</v>
      </c>
      <c r="F104" s="5"/>
      <c r="G104" s="5"/>
      <c r="H104" s="5"/>
      <c r="I104" s="5"/>
      <c r="J104" s="5"/>
      <c r="P104" s="5"/>
      <c r="Q104" s="5"/>
      <c r="R104" s="5"/>
      <c r="S104" s="5"/>
      <c r="T104" s="5"/>
      <c r="U104" s="5"/>
      <c r="V104" s="5"/>
      <c r="W104" s="5"/>
      <c r="X104" s="5"/>
      <c r="Y104" s="5"/>
      <c r="Z104" s="5"/>
    </row>
    <row r="105" spans="1:26" ht="14.4" x14ac:dyDescent="0.3">
      <c r="A105" s="6">
        <v>40567</v>
      </c>
      <c r="B105" s="7">
        <v>0</v>
      </c>
      <c r="C105" s="7">
        <v>1</v>
      </c>
      <c r="D105" s="7">
        <v>9.8000000000000007</v>
      </c>
      <c r="E105" s="8">
        <v>515.16477640918299</v>
      </c>
      <c r="F105" s="5"/>
      <c r="G105" s="5"/>
      <c r="H105" s="5"/>
      <c r="I105" s="5"/>
      <c r="J105" s="5"/>
      <c r="P105" s="5"/>
      <c r="Q105" s="5"/>
      <c r="R105" s="5"/>
      <c r="S105" s="5"/>
      <c r="T105" s="5"/>
      <c r="U105" s="5"/>
      <c r="V105" s="5"/>
      <c r="W105" s="5"/>
      <c r="X105" s="5"/>
      <c r="Y105" s="5"/>
      <c r="Z105" s="5"/>
    </row>
    <row r="106" spans="1:26" ht="14.4" x14ac:dyDescent="0.3">
      <c r="A106" s="6">
        <v>40574</v>
      </c>
      <c r="B106" s="7">
        <v>0</v>
      </c>
      <c r="C106" s="7">
        <v>1</v>
      </c>
      <c r="D106" s="7">
        <v>8.4</v>
      </c>
      <c r="E106" s="8">
        <v>626.58428555376133</v>
      </c>
      <c r="F106" s="5"/>
      <c r="G106" s="5"/>
      <c r="H106" s="5"/>
      <c r="I106" s="5"/>
      <c r="J106" s="5"/>
      <c r="P106" s="5"/>
      <c r="Q106" s="5"/>
      <c r="R106" s="5"/>
      <c r="S106" s="5"/>
      <c r="T106" s="5"/>
      <c r="U106" s="5"/>
      <c r="V106" s="5"/>
      <c r="W106" s="5"/>
      <c r="X106" s="5"/>
      <c r="Y106" s="5"/>
      <c r="Z106" s="5"/>
    </row>
    <row r="107" spans="1:26" ht="14.4" x14ac:dyDescent="0.3">
      <c r="A107" s="6">
        <v>40581</v>
      </c>
      <c r="B107" s="7">
        <v>0</v>
      </c>
      <c r="C107" s="7">
        <v>0</v>
      </c>
      <c r="D107" s="7">
        <v>9.8000000000000007</v>
      </c>
      <c r="E107" s="8">
        <v>471.25464660912735</v>
      </c>
      <c r="F107" s="5"/>
      <c r="G107" s="5"/>
      <c r="H107" s="5"/>
      <c r="I107" s="5"/>
      <c r="J107" s="5"/>
      <c r="P107" s="5"/>
      <c r="Q107" s="5"/>
      <c r="R107" s="5"/>
      <c r="S107" s="5"/>
      <c r="T107" s="5"/>
      <c r="U107" s="5"/>
      <c r="V107" s="5"/>
      <c r="W107" s="5"/>
      <c r="X107" s="5"/>
      <c r="Y107" s="5"/>
      <c r="Z107" s="5"/>
    </row>
    <row r="108" spans="1:26" ht="14.4" x14ac:dyDescent="0.3">
      <c r="A108" s="6">
        <v>40588</v>
      </c>
      <c r="B108" s="7">
        <v>0</v>
      </c>
      <c r="C108" s="7">
        <v>1</v>
      </c>
      <c r="D108" s="7">
        <v>8.6</v>
      </c>
      <c r="E108" s="8">
        <v>702.67498503609568</v>
      </c>
      <c r="F108" s="5"/>
      <c r="G108" s="5"/>
      <c r="H108" s="5"/>
      <c r="I108" s="5"/>
      <c r="J108" s="5"/>
      <c r="P108" s="5"/>
      <c r="Q108" s="5"/>
      <c r="R108" s="5"/>
      <c r="S108" s="5"/>
      <c r="T108" s="5"/>
      <c r="U108" s="5"/>
      <c r="V108" s="5"/>
      <c r="W108" s="5"/>
      <c r="X108" s="5"/>
      <c r="Y108" s="5"/>
      <c r="Z108" s="5"/>
    </row>
    <row r="109" spans="1:26" ht="14.4" x14ac:dyDescent="0.3">
      <c r="A109" s="6">
        <v>40595</v>
      </c>
      <c r="B109" s="7">
        <v>0</v>
      </c>
      <c r="C109" s="7">
        <v>0</v>
      </c>
      <c r="D109" s="7">
        <v>9.8000000000000007</v>
      </c>
      <c r="E109" s="8">
        <v>544.81123139768738</v>
      </c>
      <c r="F109" s="5"/>
      <c r="G109" s="5"/>
      <c r="H109" s="5"/>
      <c r="I109" s="5"/>
      <c r="J109" s="5"/>
      <c r="P109" s="5"/>
      <c r="Q109" s="5"/>
      <c r="R109" s="5"/>
      <c r="S109" s="5"/>
      <c r="T109" s="5"/>
      <c r="U109" s="5"/>
      <c r="V109" s="5"/>
      <c r="W109" s="5"/>
      <c r="X109" s="5"/>
      <c r="Y109" s="5"/>
      <c r="Z109" s="5"/>
    </row>
    <row r="110" spans="1:26" ht="14.4" x14ac:dyDescent="0.3">
      <c r="A110" s="6">
        <v>40602</v>
      </c>
      <c r="B110" s="7">
        <v>0</v>
      </c>
      <c r="C110" s="7">
        <v>0</v>
      </c>
      <c r="D110" s="7">
        <v>8.1999999999999993</v>
      </c>
      <c r="E110" s="8">
        <v>602.89909311355723</v>
      </c>
      <c r="F110" s="5"/>
      <c r="G110" s="5"/>
      <c r="H110" s="5"/>
      <c r="I110" s="5"/>
      <c r="J110" s="5"/>
      <c r="P110" s="5"/>
      <c r="Q110" s="5"/>
      <c r="R110" s="5"/>
      <c r="S110" s="5"/>
      <c r="T110" s="5"/>
      <c r="U110" s="5"/>
      <c r="V110" s="5"/>
      <c r="W110" s="5"/>
      <c r="X110" s="5"/>
      <c r="Y110" s="5"/>
      <c r="Z110" s="5"/>
    </row>
    <row r="111" spans="1:26" ht="14.4" x14ac:dyDescent="0.3">
      <c r="A111" s="6">
        <v>40609</v>
      </c>
      <c r="B111" s="7">
        <v>0</v>
      </c>
      <c r="C111" s="7">
        <v>0</v>
      </c>
      <c r="D111" s="7">
        <v>9.1999999999999993</v>
      </c>
      <c r="E111" s="8">
        <v>617.78741761670165</v>
      </c>
      <c r="F111" s="5"/>
      <c r="G111" s="5"/>
      <c r="H111" s="5"/>
      <c r="I111" s="5"/>
      <c r="J111" s="5"/>
      <c r="P111" s="5"/>
      <c r="Q111" s="5"/>
      <c r="R111" s="5"/>
      <c r="S111" s="5"/>
      <c r="T111" s="5"/>
      <c r="U111" s="5"/>
      <c r="V111" s="5"/>
      <c r="W111" s="5"/>
      <c r="X111" s="5"/>
      <c r="Y111" s="5"/>
      <c r="Z111" s="5"/>
    </row>
    <row r="112" spans="1:26" ht="14.4" x14ac:dyDescent="0.3">
      <c r="A112" s="6">
        <v>40616</v>
      </c>
      <c r="B112" s="7">
        <v>0</v>
      </c>
      <c r="C112" s="7">
        <v>1</v>
      </c>
      <c r="D112" s="7">
        <v>9.1999999999999993</v>
      </c>
      <c r="E112" s="8">
        <v>716.67349627950864</v>
      </c>
      <c r="F112" s="5"/>
      <c r="G112" s="5"/>
      <c r="H112" s="5"/>
      <c r="I112" s="5"/>
      <c r="J112" s="5"/>
      <c r="P112" s="5"/>
      <c r="Q112" s="5"/>
      <c r="R112" s="5"/>
      <c r="S112" s="5"/>
      <c r="T112" s="5"/>
      <c r="U112" s="5"/>
      <c r="V112" s="5"/>
      <c r="W112" s="5"/>
      <c r="X112" s="5"/>
      <c r="Y112" s="5"/>
      <c r="Z112" s="5"/>
    </row>
    <row r="113" spans="1:26" ht="14.4" x14ac:dyDescent="0.3">
      <c r="A113" s="6">
        <v>40623</v>
      </c>
      <c r="B113" s="7">
        <v>0</v>
      </c>
      <c r="C113" s="7">
        <v>0</v>
      </c>
      <c r="D113" s="7">
        <v>8.1999999999999993</v>
      </c>
      <c r="E113" s="8">
        <v>682.97243012331967</v>
      </c>
      <c r="F113" s="5"/>
      <c r="G113" s="5"/>
      <c r="H113" s="5"/>
      <c r="I113" s="5"/>
      <c r="J113" s="5"/>
      <c r="P113" s="5"/>
      <c r="Q113" s="5"/>
      <c r="R113" s="5"/>
      <c r="S113" s="5"/>
      <c r="T113" s="5"/>
      <c r="U113" s="5"/>
      <c r="V113" s="5"/>
      <c r="W113" s="5"/>
      <c r="X113" s="5"/>
      <c r="Y113" s="5"/>
      <c r="Z113" s="5"/>
    </row>
    <row r="114" spans="1:26" ht="14.4" x14ac:dyDescent="0.3">
      <c r="A114" s="6">
        <v>40630</v>
      </c>
      <c r="B114" s="7">
        <v>0</v>
      </c>
      <c r="C114" s="7">
        <v>0</v>
      </c>
      <c r="D114" s="7">
        <v>9.1999999999999993</v>
      </c>
      <c r="E114" s="8">
        <v>659.31944369961127</v>
      </c>
      <c r="F114" s="5"/>
      <c r="G114" s="5"/>
      <c r="H114" s="5"/>
      <c r="I114" s="5"/>
      <c r="J114" s="5"/>
      <c r="P114" s="5"/>
      <c r="Q114" s="5"/>
      <c r="R114" s="5"/>
      <c r="S114" s="5"/>
      <c r="T114" s="5"/>
      <c r="U114" s="5"/>
      <c r="V114" s="5"/>
      <c r="W114" s="5"/>
      <c r="X114" s="5"/>
      <c r="Y114" s="5"/>
      <c r="Z114" s="5"/>
    </row>
    <row r="115" spans="1:26" ht="14.4" x14ac:dyDescent="0.3">
      <c r="A115" s="6">
        <v>40637</v>
      </c>
      <c r="B115" s="7">
        <v>0</v>
      </c>
      <c r="C115" s="7">
        <v>0</v>
      </c>
      <c r="D115" s="7">
        <v>8</v>
      </c>
      <c r="E115" s="8">
        <v>811.33312864156778</v>
      </c>
      <c r="F115" s="5"/>
      <c r="G115" s="5"/>
      <c r="H115" s="5"/>
      <c r="I115" s="5"/>
      <c r="J115" s="5"/>
      <c r="P115" s="5"/>
      <c r="Q115" s="5"/>
      <c r="R115" s="5"/>
      <c r="S115" s="5"/>
      <c r="T115" s="5"/>
      <c r="U115" s="5"/>
      <c r="V115" s="5"/>
      <c r="W115" s="5"/>
      <c r="X115" s="5"/>
      <c r="Y115" s="5"/>
      <c r="Z115" s="5"/>
    </row>
    <row r="116" spans="1:26" ht="14.4" x14ac:dyDescent="0.3">
      <c r="A116" s="6">
        <v>40644</v>
      </c>
      <c r="B116" s="7">
        <v>1</v>
      </c>
      <c r="C116" s="7">
        <v>0</v>
      </c>
      <c r="D116" s="7">
        <v>10</v>
      </c>
      <c r="E116" s="8">
        <v>1589.8776034864873</v>
      </c>
      <c r="F116" s="5"/>
      <c r="G116" s="5"/>
      <c r="H116" s="5"/>
      <c r="I116" s="5"/>
      <c r="J116" s="5"/>
      <c r="P116" s="5"/>
      <c r="Q116" s="5"/>
      <c r="R116" s="5"/>
      <c r="S116" s="5"/>
      <c r="T116" s="5"/>
      <c r="U116" s="5"/>
      <c r="V116" s="5"/>
      <c r="W116" s="5"/>
      <c r="X116" s="5"/>
      <c r="Y116" s="5"/>
      <c r="Z116" s="5"/>
    </row>
    <row r="117" spans="1:26" ht="14.4" x14ac:dyDescent="0.3">
      <c r="A117" s="6">
        <v>40651</v>
      </c>
      <c r="B117" s="7">
        <v>1</v>
      </c>
      <c r="C117" s="7">
        <v>0</v>
      </c>
      <c r="D117" s="7">
        <v>9.8000000000000007</v>
      </c>
      <c r="E117" s="8">
        <v>2396.0377141958188</v>
      </c>
      <c r="F117" s="5"/>
      <c r="G117" s="5"/>
      <c r="H117" s="5"/>
      <c r="I117" s="5"/>
      <c r="J117" s="5"/>
      <c r="P117" s="5"/>
      <c r="Q117" s="5"/>
      <c r="R117" s="5"/>
      <c r="S117" s="5"/>
      <c r="T117" s="5"/>
      <c r="U117" s="5"/>
      <c r="V117" s="5"/>
      <c r="W117" s="5"/>
      <c r="X117" s="5"/>
      <c r="Y117" s="5"/>
      <c r="Z117" s="5"/>
    </row>
    <row r="118" spans="1:26" ht="14.4" x14ac:dyDescent="0.3">
      <c r="A118" s="6">
        <v>40658</v>
      </c>
      <c r="B118" s="7">
        <v>1</v>
      </c>
      <c r="C118" s="7">
        <v>0</v>
      </c>
      <c r="D118" s="7">
        <v>9.4</v>
      </c>
      <c r="E118" s="8">
        <v>2816.306042397624</v>
      </c>
      <c r="F118" s="5"/>
      <c r="G118" s="5"/>
      <c r="H118" s="5"/>
      <c r="I118" s="5"/>
      <c r="J118" s="5"/>
      <c r="P118" s="5"/>
      <c r="Q118" s="5"/>
      <c r="R118" s="5"/>
      <c r="S118" s="5"/>
      <c r="T118" s="5"/>
      <c r="U118" s="5"/>
      <c r="V118" s="5"/>
      <c r="W118" s="5"/>
      <c r="X118" s="5"/>
      <c r="Y118" s="5"/>
      <c r="Z118" s="5"/>
    </row>
    <row r="119" spans="1:26" ht="14.4" x14ac:dyDescent="0.3">
      <c r="A119" s="6">
        <v>40665</v>
      </c>
      <c r="B119" s="7">
        <v>0</v>
      </c>
      <c r="C119" s="7">
        <v>0</v>
      </c>
      <c r="D119" s="7">
        <v>9.1999999999999993</v>
      </c>
      <c r="E119" s="8">
        <v>2244.6742779254478</v>
      </c>
      <c r="F119" s="5"/>
      <c r="G119" s="5"/>
      <c r="H119" s="5"/>
      <c r="I119" s="5"/>
      <c r="J119" s="5"/>
      <c r="P119" s="5"/>
      <c r="Q119" s="5"/>
      <c r="R119" s="5"/>
      <c r="S119" s="5"/>
      <c r="T119" s="5"/>
      <c r="U119" s="5"/>
      <c r="V119" s="5"/>
      <c r="W119" s="5"/>
      <c r="X119" s="5"/>
      <c r="Y119" s="5"/>
      <c r="Z119" s="5"/>
    </row>
    <row r="120" spans="1:26" ht="14.4" x14ac:dyDescent="0.3">
      <c r="A120" s="6">
        <v>40672</v>
      </c>
      <c r="B120" s="7">
        <v>0</v>
      </c>
      <c r="C120" s="7">
        <v>1</v>
      </c>
      <c r="D120" s="7">
        <v>9.4</v>
      </c>
      <c r="E120" s="8">
        <v>1762.6139009691669</v>
      </c>
      <c r="F120" s="5"/>
      <c r="G120" s="5"/>
      <c r="H120" s="5"/>
      <c r="I120" s="5"/>
      <c r="J120" s="5"/>
      <c r="P120" s="5"/>
      <c r="Q120" s="5"/>
      <c r="R120" s="5"/>
      <c r="S120" s="5"/>
      <c r="T120" s="5"/>
      <c r="U120" s="5"/>
      <c r="V120" s="5"/>
      <c r="W120" s="5"/>
      <c r="X120" s="5"/>
      <c r="Y120" s="5"/>
      <c r="Z120" s="5"/>
    </row>
    <row r="121" spans="1:26" ht="14.4" x14ac:dyDescent="0.3">
      <c r="A121" s="6">
        <v>40679</v>
      </c>
      <c r="B121" s="7">
        <v>0</v>
      </c>
      <c r="C121" s="7">
        <v>0</v>
      </c>
      <c r="D121" s="7">
        <v>9.6</v>
      </c>
      <c r="E121" s="8">
        <v>1412.7725702870166</v>
      </c>
      <c r="F121" s="5"/>
      <c r="G121" s="5"/>
      <c r="H121" s="5"/>
      <c r="I121" s="5"/>
      <c r="J121" s="5"/>
      <c r="P121" s="5"/>
      <c r="Q121" s="5"/>
      <c r="R121" s="5"/>
      <c r="S121" s="5"/>
      <c r="T121" s="5"/>
      <c r="U121" s="5"/>
      <c r="V121" s="5"/>
      <c r="W121" s="5"/>
      <c r="X121" s="5"/>
      <c r="Y121" s="5"/>
      <c r="Z121" s="5"/>
    </row>
    <row r="122" spans="1:26" ht="14.4" x14ac:dyDescent="0.3">
      <c r="A122" s="6">
        <v>40686</v>
      </c>
      <c r="B122" s="7">
        <v>0</v>
      </c>
      <c r="C122" s="7">
        <v>0</v>
      </c>
      <c r="D122" s="7">
        <v>9.6</v>
      </c>
      <c r="E122" s="8">
        <v>1239.8067840205003</v>
      </c>
      <c r="F122" s="5"/>
      <c r="G122" s="5"/>
      <c r="H122" s="5"/>
      <c r="I122" s="5"/>
      <c r="J122" s="5"/>
      <c r="P122" s="5"/>
      <c r="Q122" s="5"/>
      <c r="R122" s="5"/>
      <c r="S122" s="5"/>
      <c r="T122" s="5"/>
      <c r="U122" s="5"/>
      <c r="V122" s="5"/>
      <c r="W122" s="5"/>
      <c r="X122" s="5"/>
      <c r="Y122" s="5"/>
      <c r="Z122" s="5"/>
    </row>
    <row r="123" spans="1:26" ht="14.4" x14ac:dyDescent="0.3">
      <c r="A123" s="6">
        <v>40693</v>
      </c>
      <c r="B123" s="7">
        <v>0</v>
      </c>
      <c r="C123" s="7">
        <v>0</v>
      </c>
      <c r="D123" s="7">
        <v>8.8000000000000007</v>
      </c>
      <c r="E123" s="8">
        <v>1000.0967460555509</v>
      </c>
      <c r="F123" s="5"/>
      <c r="G123" s="5"/>
      <c r="H123" s="5"/>
      <c r="I123" s="5"/>
      <c r="J123" s="5"/>
      <c r="P123" s="5"/>
      <c r="Q123" s="5"/>
      <c r="R123" s="5"/>
      <c r="S123" s="5"/>
      <c r="T123" s="5"/>
      <c r="U123" s="5"/>
      <c r="V123" s="5"/>
      <c r="W123" s="5"/>
      <c r="X123" s="5"/>
      <c r="Y123" s="5"/>
      <c r="Z123" s="5"/>
    </row>
    <row r="124" spans="1:26" ht="14.4" x14ac:dyDescent="0.3">
      <c r="A124" s="6">
        <v>40700</v>
      </c>
      <c r="B124" s="7">
        <v>1</v>
      </c>
      <c r="C124" s="7">
        <v>0</v>
      </c>
      <c r="D124" s="7">
        <v>8.1999999999999993</v>
      </c>
      <c r="E124" s="8">
        <v>2140.0217781028432</v>
      </c>
      <c r="F124" s="5"/>
      <c r="G124" s="5"/>
      <c r="H124" s="5"/>
      <c r="I124" s="5"/>
      <c r="J124" s="5"/>
      <c r="P124" s="5"/>
      <c r="Q124" s="5"/>
      <c r="R124" s="5"/>
      <c r="S124" s="5"/>
      <c r="T124" s="5"/>
      <c r="U124" s="5"/>
      <c r="V124" s="5"/>
      <c r="W124" s="5"/>
      <c r="X124" s="5"/>
      <c r="Y124" s="5"/>
      <c r="Z124" s="5"/>
    </row>
    <row r="125" spans="1:26" ht="14.4" x14ac:dyDescent="0.3">
      <c r="A125" s="6">
        <v>40707</v>
      </c>
      <c r="B125" s="7">
        <v>1</v>
      </c>
      <c r="C125" s="7">
        <v>0</v>
      </c>
      <c r="D125" s="7">
        <v>8.4</v>
      </c>
      <c r="E125" s="8">
        <v>2727.6529275623052</v>
      </c>
      <c r="F125" s="5"/>
      <c r="G125" s="5"/>
      <c r="H125" s="5"/>
      <c r="I125" s="5"/>
      <c r="J125" s="5"/>
      <c r="P125" s="5"/>
      <c r="Q125" s="5"/>
      <c r="R125" s="5"/>
      <c r="S125" s="5"/>
      <c r="T125" s="5"/>
      <c r="U125" s="5"/>
      <c r="V125" s="5"/>
      <c r="W125" s="5"/>
      <c r="X125" s="5"/>
      <c r="Y125" s="5"/>
      <c r="Z125" s="5"/>
    </row>
    <row r="126" spans="1:26" ht="14.4" x14ac:dyDescent="0.3">
      <c r="A126" s="6">
        <v>40714</v>
      </c>
      <c r="B126" s="7">
        <v>0</v>
      </c>
      <c r="C126" s="7">
        <v>0</v>
      </c>
      <c r="D126" s="7">
        <v>9.4</v>
      </c>
      <c r="E126" s="8">
        <v>2157.2441782555998</v>
      </c>
      <c r="F126" s="5"/>
      <c r="G126" s="5"/>
      <c r="H126" s="5"/>
      <c r="I126" s="5"/>
      <c r="J126" s="5"/>
      <c r="P126" s="5"/>
      <c r="Q126" s="5"/>
      <c r="R126" s="5"/>
      <c r="S126" s="5"/>
      <c r="T126" s="5"/>
      <c r="U126" s="5"/>
      <c r="V126" s="5"/>
      <c r="W126" s="5"/>
      <c r="X126" s="5"/>
      <c r="Y126" s="5"/>
      <c r="Z126" s="5"/>
    </row>
    <row r="127" spans="1:26" ht="14.4" x14ac:dyDescent="0.3">
      <c r="A127" s="6">
        <v>40721</v>
      </c>
      <c r="B127" s="7">
        <v>0</v>
      </c>
      <c r="C127" s="7">
        <v>0</v>
      </c>
      <c r="D127" s="7">
        <v>8.4</v>
      </c>
      <c r="E127" s="8">
        <v>1832.4394313058674</v>
      </c>
      <c r="F127" s="5"/>
      <c r="G127" s="5"/>
      <c r="H127" s="5"/>
      <c r="I127" s="5"/>
      <c r="J127" s="5"/>
      <c r="P127" s="5"/>
      <c r="Q127" s="5"/>
      <c r="R127" s="5"/>
      <c r="S127" s="5"/>
      <c r="T127" s="5"/>
      <c r="U127" s="5"/>
      <c r="V127" s="5"/>
      <c r="W127" s="5"/>
      <c r="X127" s="5"/>
      <c r="Y127" s="5"/>
      <c r="Z127" s="5"/>
    </row>
    <row r="128" spans="1:26" ht="14.4" x14ac:dyDescent="0.3">
      <c r="A128" s="6">
        <v>40728</v>
      </c>
      <c r="B128" s="7">
        <v>0</v>
      </c>
      <c r="C128" s="7">
        <v>0</v>
      </c>
      <c r="D128" s="7">
        <v>8.6</v>
      </c>
      <c r="E128" s="8">
        <v>1509.7101429463207</v>
      </c>
      <c r="F128" s="5"/>
      <c r="G128" s="5"/>
      <c r="H128" s="5"/>
      <c r="I128" s="5"/>
      <c r="J128" s="5"/>
      <c r="P128" s="5"/>
      <c r="Q128" s="5"/>
      <c r="R128" s="5"/>
      <c r="S128" s="5"/>
      <c r="T128" s="5"/>
      <c r="U128" s="5"/>
      <c r="V128" s="5"/>
      <c r="W128" s="5"/>
      <c r="X128" s="5"/>
      <c r="Y128" s="5"/>
      <c r="Z128" s="5"/>
    </row>
    <row r="129" spans="1:26" ht="14.4" x14ac:dyDescent="0.3">
      <c r="A129" s="6">
        <v>40735</v>
      </c>
      <c r="B129" s="7">
        <v>0</v>
      </c>
      <c r="C129" s="7">
        <v>0</v>
      </c>
      <c r="D129" s="7">
        <v>8.4</v>
      </c>
      <c r="E129" s="8">
        <v>1380.0278249348389</v>
      </c>
      <c r="F129" s="5"/>
      <c r="G129" s="5"/>
      <c r="H129" s="5"/>
      <c r="I129" s="5"/>
      <c r="J129" s="5"/>
      <c r="P129" s="5"/>
      <c r="Q129" s="5"/>
      <c r="R129" s="5"/>
      <c r="S129" s="5"/>
      <c r="T129" s="5"/>
      <c r="U129" s="5"/>
      <c r="V129" s="5"/>
      <c r="W129" s="5"/>
      <c r="X129" s="5"/>
      <c r="Y129" s="5"/>
      <c r="Z129" s="5"/>
    </row>
    <row r="130" spans="1:26" ht="14.4" x14ac:dyDescent="0.3">
      <c r="A130" s="6">
        <v>40742</v>
      </c>
      <c r="B130" s="7">
        <v>0</v>
      </c>
      <c r="C130" s="7">
        <v>0</v>
      </c>
      <c r="D130" s="7">
        <v>8</v>
      </c>
      <c r="E130" s="8">
        <v>1380.066465261106</v>
      </c>
      <c r="F130" s="5"/>
      <c r="G130" s="5"/>
      <c r="H130" s="5"/>
      <c r="I130" s="5"/>
      <c r="J130" s="5"/>
      <c r="P130" s="5"/>
      <c r="Q130" s="5"/>
      <c r="R130" s="5"/>
      <c r="S130" s="5"/>
      <c r="T130" s="5"/>
      <c r="U130" s="5"/>
      <c r="V130" s="5"/>
      <c r="W130" s="5"/>
      <c r="X130" s="5"/>
      <c r="Y130" s="5"/>
      <c r="Z130" s="5"/>
    </row>
    <row r="131" spans="1:26" ht="14.4" x14ac:dyDescent="0.3">
      <c r="A131" s="6">
        <v>40749</v>
      </c>
      <c r="B131" s="7">
        <v>0</v>
      </c>
      <c r="C131" s="7">
        <v>0</v>
      </c>
      <c r="D131" s="7">
        <v>9.8000000000000007</v>
      </c>
      <c r="E131" s="8">
        <v>1067.1717727900593</v>
      </c>
      <c r="F131" s="5"/>
      <c r="G131" s="5"/>
      <c r="H131" s="5"/>
      <c r="I131" s="5"/>
      <c r="J131" s="5"/>
      <c r="P131" s="5"/>
      <c r="Q131" s="5"/>
      <c r="R131" s="5"/>
      <c r="S131" s="5"/>
      <c r="T131" s="5"/>
      <c r="U131" s="5"/>
      <c r="V131" s="5"/>
      <c r="W131" s="5"/>
      <c r="X131" s="5"/>
      <c r="Y131" s="5"/>
      <c r="Z131" s="5"/>
    </row>
    <row r="132" spans="1:26" ht="14.4" x14ac:dyDescent="0.3">
      <c r="A132" s="6">
        <v>40756</v>
      </c>
      <c r="B132" s="7">
        <v>0</v>
      </c>
      <c r="C132" s="7">
        <v>0</v>
      </c>
      <c r="D132" s="7">
        <v>9.1999999999999993</v>
      </c>
      <c r="E132" s="8">
        <v>1189.0081140552779</v>
      </c>
      <c r="F132" s="5"/>
      <c r="G132" s="5"/>
      <c r="H132" s="5"/>
      <c r="I132" s="5"/>
      <c r="J132" s="5"/>
      <c r="P132" s="5"/>
      <c r="Q132" s="5"/>
      <c r="R132" s="5"/>
      <c r="S132" s="5"/>
      <c r="T132" s="5"/>
      <c r="U132" s="5"/>
      <c r="V132" s="5"/>
      <c r="W132" s="5"/>
      <c r="X132" s="5"/>
      <c r="Y132" s="5"/>
      <c r="Z132" s="5"/>
    </row>
    <row r="133" spans="1:26" ht="14.4" x14ac:dyDescent="0.3">
      <c r="A133" s="6">
        <v>40763</v>
      </c>
      <c r="B133" s="7">
        <v>0</v>
      </c>
      <c r="C133" s="7">
        <v>0</v>
      </c>
      <c r="D133" s="7">
        <v>9.4</v>
      </c>
      <c r="E133" s="8">
        <v>975.69816292205928</v>
      </c>
      <c r="F133" s="5"/>
      <c r="G133" s="5"/>
      <c r="H133" s="5"/>
      <c r="I133" s="5"/>
      <c r="J133" s="5"/>
      <c r="P133" s="5"/>
      <c r="Q133" s="5"/>
      <c r="R133" s="5"/>
      <c r="S133" s="5"/>
      <c r="T133" s="5"/>
      <c r="U133" s="5"/>
      <c r="V133" s="5"/>
      <c r="W133" s="5"/>
      <c r="X133" s="5"/>
      <c r="Y133" s="5"/>
      <c r="Z133" s="5"/>
    </row>
    <row r="134" spans="1:26" ht="14.4" x14ac:dyDescent="0.3">
      <c r="A134" s="6">
        <v>40770</v>
      </c>
      <c r="B134" s="7">
        <v>0</v>
      </c>
      <c r="C134" s="7">
        <v>0</v>
      </c>
      <c r="D134" s="7">
        <v>8.8000000000000007</v>
      </c>
      <c r="E134" s="8">
        <v>1049.1580249967858</v>
      </c>
      <c r="F134" s="5"/>
      <c r="G134" s="5"/>
      <c r="H134" s="5"/>
      <c r="I134" s="5"/>
      <c r="J134" s="5"/>
      <c r="P134" s="5"/>
      <c r="Q134" s="5"/>
      <c r="R134" s="5"/>
      <c r="S134" s="5"/>
      <c r="T134" s="5"/>
      <c r="U134" s="5"/>
      <c r="V134" s="5"/>
      <c r="W134" s="5"/>
      <c r="X134" s="5"/>
      <c r="Y134" s="5"/>
      <c r="Z134" s="5"/>
    </row>
    <row r="135" spans="1:26" ht="14.4" x14ac:dyDescent="0.3">
      <c r="A135" s="6">
        <v>40777</v>
      </c>
      <c r="B135" s="7">
        <v>0</v>
      </c>
      <c r="C135" s="7">
        <v>0</v>
      </c>
      <c r="D135" s="7">
        <v>9.4</v>
      </c>
      <c r="E135" s="8">
        <v>929.74022645186517</v>
      </c>
      <c r="F135" s="5"/>
      <c r="G135" s="5"/>
      <c r="H135" s="5"/>
      <c r="I135" s="5"/>
      <c r="J135" s="5"/>
      <c r="P135" s="5"/>
      <c r="Q135" s="5"/>
      <c r="R135" s="5"/>
      <c r="S135" s="5"/>
      <c r="T135" s="5"/>
      <c r="U135" s="5"/>
      <c r="V135" s="5"/>
      <c r="W135" s="5"/>
      <c r="X135" s="5"/>
      <c r="Y135" s="5"/>
      <c r="Z135" s="5"/>
    </row>
    <row r="136" spans="1:26" ht="14.4" x14ac:dyDescent="0.3">
      <c r="A136" s="9">
        <v>40784</v>
      </c>
      <c r="B136" s="10">
        <v>0</v>
      </c>
      <c r="C136" s="10">
        <v>0</v>
      </c>
      <c r="D136" s="10">
        <v>10</v>
      </c>
      <c r="E136" s="11">
        <v>862.59339229521754</v>
      </c>
      <c r="F136" s="5"/>
      <c r="G136" s="5"/>
      <c r="H136" s="5"/>
      <c r="I136" s="5"/>
      <c r="J136" s="5"/>
      <c r="P136" s="5"/>
      <c r="Q136" s="5"/>
      <c r="R136" s="5"/>
      <c r="S136" s="5"/>
      <c r="T136" s="5"/>
      <c r="U136" s="5"/>
      <c r="V136" s="5"/>
      <c r="W136" s="5"/>
      <c r="X136" s="5"/>
      <c r="Y136" s="5"/>
      <c r="Z136" s="5"/>
    </row>
    <row r="137" spans="1:26" ht="14.4" x14ac:dyDescent="0.3">
      <c r="A137" s="5"/>
      <c r="B137" s="5"/>
      <c r="C137" s="5"/>
      <c r="D137" s="5"/>
      <c r="E137" s="5"/>
      <c r="F137" s="5"/>
      <c r="G137" s="5"/>
      <c r="H137" s="5"/>
      <c r="I137" s="5"/>
      <c r="J137" s="5"/>
      <c r="P137" s="5"/>
      <c r="Q137" s="5"/>
      <c r="R137" s="5"/>
      <c r="S137" s="5"/>
      <c r="T137" s="5"/>
      <c r="U137" s="5"/>
      <c r="V137" s="5"/>
      <c r="W137" s="5"/>
      <c r="X137" s="5"/>
      <c r="Y137" s="5"/>
      <c r="Z137" s="5"/>
    </row>
    <row r="138" spans="1:26" ht="14.4" x14ac:dyDescent="0.3">
      <c r="A138" s="5"/>
      <c r="B138" s="5"/>
      <c r="C138" s="5"/>
      <c r="D138" s="5"/>
      <c r="E138" s="5"/>
      <c r="F138" s="5"/>
      <c r="G138" s="5"/>
      <c r="H138" s="5"/>
      <c r="I138" s="5"/>
      <c r="J138" s="5"/>
      <c r="P138" s="5"/>
      <c r="Q138" s="5"/>
      <c r="R138" s="5"/>
      <c r="S138" s="5"/>
      <c r="T138" s="5"/>
      <c r="U138" s="5"/>
      <c r="V138" s="5"/>
      <c r="W138" s="5"/>
      <c r="X138" s="5"/>
      <c r="Y138" s="5"/>
      <c r="Z138" s="5"/>
    </row>
    <row r="139" spans="1:26" ht="14.4" x14ac:dyDescent="0.3">
      <c r="A139" s="5"/>
      <c r="B139" s="5"/>
      <c r="C139" s="5"/>
      <c r="D139" s="5"/>
      <c r="E139" s="5"/>
      <c r="F139" s="5"/>
      <c r="G139" s="5"/>
      <c r="H139" s="5"/>
      <c r="I139" s="5"/>
      <c r="J139" s="5"/>
      <c r="P139" s="5"/>
      <c r="Q139" s="5"/>
      <c r="R139" s="5"/>
      <c r="S139" s="5"/>
      <c r="T139" s="5"/>
      <c r="U139" s="5"/>
      <c r="V139" s="5"/>
      <c r="W139" s="5"/>
      <c r="X139" s="5"/>
      <c r="Y139" s="5"/>
      <c r="Z139" s="5"/>
    </row>
    <row r="140" spans="1:26" ht="14.4" x14ac:dyDescent="0.3">
      <c r="A140" s="5"/>
      <c r="B140" s="5"/>
      <c r="C140" s="5"/>
      <c r="D140" s="5"/>
      <c r="E140" s="5"/>
      <c r="F140" s="5"/>
      <c r="G140" s="5"/>
      <c r="H140" s="5"/>
      <c r="I140" s="5"/>
      <c r="J140" s="5"/>
      <c r="P140" s="5"/>
      <c r="Q140" s="5"/>
      <c r="R140" s="5"/>
      <c r="S140" s="5"/>
      <c r="T140" s="5"/>
      <c r="U140" s="5"/>
      <c r="V140" s="5"/>
      <c r="W140" s="5"/>
      <c r="X140" s="5"/>
      <c r="Y140" s="5"/>
      <c r="Z140" s="5"/>
    </row>
    <row r="141" spans="1:26" ht="15.75" customHeight="1"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D459-E61C-4EEE-A8D0-F76382F4A056}">
  <sheetPr>
    <pageSetUpPr fitToPage="1"/>
  </sheetPr>
  <dimension ref="A1:AB227"/>
  <sheetViews>
    <sheetView showGridLines="0" tabSelected="1" zoomScale="50" zoomScaleNormal="50" workbookViewId="0">
      <selection activeCell="I2" sqref="I2"/>
    </sheetView>
  </sheetViews>
  <sheetFormatPr defaultRowHeight="13.8" x14ac:dyDescent="0.25"/>
  <cols>
    <col min="2" max="2" width="15.59765625" bestFit="1" customWidth="1"/>
    <col min="3" max="3" width="21.3984375" bestFit="1" customWidth="1"/>
    <col min="4" max="4" width="13.69921875" style="15" bestFit="1" customWidth="1"/>
    <col min="5" max="5" width="16.69921875" bestFit="1" customWidth="1"/>
    <col min="6" max="6" width="10.59765625" customWidth="1"/>
    <col min="7" max="7" width="11.19921875" bestFit="1" customWidth="1"/>
    <col min="8" max="8" width="10.5" customWidth="1"/>
    <col min="9" max="9" width="8.796875" customWidth="1"/>
    <col min="18" max="18" width="15.09765625" bestFit="1" customWidth="1"/>
    <col min="19" max="19" width="15.59765625" bestFit="1" customWidth="1"/>
    <col min="20" max="20" width="11.5" bestFit="1" customWidth="1"/>
    <col min="21" max="21" width="8.69921875" bestFit="1" customWidth="1"/>
    <col min="22" max="22" width="12.19921875" bestFit="1" customWidth="1"/>
    <col min="23" max="23" width="8.69921875" style="22" bestFit="1" customWidth="1"/>
    <col min="24" max="24" width="16.3984375" style="22" bestFit="1" customWidth="1"/>
    <col min="25" max="25" width="15.19921875" style="22" bestFit="1" customWidth="1"/>
    <col min="26" max="26" width="15.59765625" bestFit="1" customWidth="1"/>
    <col min="27" max="27" width="7.59765625" bestFit="1" customWidth="1"/>
    <col min="28" max="28" width="6.59765625" bestFit="1" customWidth="1"/>
    <col min="29" max="29" width="11.19921875" bestFit="1" customWidth="1"/>
    <col min="30" max="30" width="14.3984375" bestFit="1" customWidth="1"/>
  </cols>
  <sheetData>
    <row r="1" spans="1:16" ht="24.6" x14ac:dyDescent="0.4">
      <c r="A1" s="38" t="s">
        <v>48</v>
      </c>
      <c r="B1" s="39"/>
      <c r="C1" s="39"/>
      <c r="D1" s="39"/>
      <c r="E1" s="39"/>
      <c r="F1" s="39"/>
      <c r="G1" s="39"/>
      <c r="H1" s="39"/>
      <c r="I1" s="39"/>
      <c r="J1" s="39"/>
      <c r="K1" s="40"/>
      <c r="L1" s="40"/>
      <c r="M1" s="40"/>
      <c r="N1" s="40"/>
    </row>
    <row r="2" spans="1:16" ht="20.399999999999999" x14ac:dyDescent="0.35">
      <c r="A2" s="41" t="s">
        <v>47</v>
      </c>
      <c r="B2" s="39"/>
      <c r="C2" s="39"/>
      <c r="D2" s="39"/>
      <c r="E2" s="39"/>
      <c r="F2" s="39"/>
      <c r="G2" s="39"/>
      <c r="H2" s="39"/>
      <c r="I2" s="39"/>
      <c r="J2" s="39"/>
      <c r="K2" s="40"/>
      <c r="L2" s="40"/>
      <c r="M2" s="40"/>
      <c r="N2" s="40"/>
    </row>
    <row r="3" spans="1:16" ht="21" thickBot="1" x14ac:dyDescent="0.4">
      <c r="A3" s="39"/>
      <c r="B3" s="39"/>
      <c r="C3" s="39"/>
      <c r="D3" s="39"/>
      <c r="E3" s="39"/>
      <c r="F3" s="39"/>
      <c r="G3" s="39"/>
      <c r="H3" s="39"/>
      <c r="I3" s="39"/>
      <c r="J3" s="39"/>
      <c r="K3" s="40"/>
      <c r="L3" s="40"/>
      <c r="M3" s="40"/>
      <c r="N3" s="40"/>
    </row>
    <row r="4" spans="1:16" ht="25.2" thickBot="1" x14ac:dyDescent="0.45">
      <c r="A4" s="60" t="s">
        <v>52</v>
      </c>
      <c r="B4" s="61"/>
      <c r="C4" s="61"/>
      <c r="D4" s="61"/>
      <c r="E4" s="61"/>
      <c r="F4" s="61"/>
      <c r="G4" s="61"/>
      <c r="H4" s="61"/>
      <c r="I4" s="61"/>
      <c r="J4" s="61"/>
      <c r="K4" s="61"/>
      <c r="L4" s="61"/>
      <c r="M4" s="61"/>
      <c r="N4" s="61"/>
      <c r="O4" s="61"/>
      <c r="P4" s="62"/>
    </row>
    <row r="5" spans="1:16" ht="15.75" customHeight="1" x14ac:dyDescent="0.25"/>
    <row r="6" spans="1:16" ht="20.399999999999999" x14ac:dyDescent="0.35">
      <c r="B6" s="12" t="s">
        <v>21</v>
      </c>
    </row>
    <row r="8" spans="1:16" ht="27.6" x14ac:dyDescent="0.25">
      <c r="B8" s="16" t="s">
        <v>32</v>
      </c>
      <c r="C8" s="17" t="s">
        <v>31</v>
      </c>
      <c r="D8" s="17" t="s">
        <v>30</v>
      </c>
      <c r="K8" s="79"/>
    </row>
    <row r="9" spans="1:16" x14ac:dyDescent="0.25">
      <c r="B9" s="18" t="s">
        <v>26</v>
      </c>
      <c r="C9" s="24">
        <v>88874.9655374055</v>
      </c>
      <c r="D9" s="28"/>
    </row>
    <row r="10" spans="1:16" x14ac:dyDescent="0.25">
      <c r="B10" s="18" t="s">
        <v>27</v>
      </c>
      <c r="C10" s="24">
        <v>69508.224954341582</v>
      </c>
      <c r="D10" s="28">
        <v>-0.21790996447602431</v>
      </c>
    </row>
    <row r="11" spans="1:16" x14ac:dyDescent="0.25">
      <c r="B11" s="18" t="s">
        <v>28</v>
      </c>
      <c r="C11" s="24">
        <v>42212.271337115431</v>
      </c>
      <c r="D11" s="28">
        <v>-0.39270105998471777</v>
      </c>
    </row>
    <row r="12" spans="1:16" x14ac:dyDescent="0.25">
      <c r="B12" s="18" t="s">
        <v>8</v>
      </c>
      <c r="C12" s="25">
        <v>200595.46182886252</v>
      </c>
      <c r="D12" s="29"/>
    </row>
    <row r="13" spans="1:16" x14ac:dyDescent="0.25">
      <c r="D13" s="31">
        <f>AVERAGE(D10:D11)</f>
        <v>-0.30530551223037106</v>
      </c>
      <c r="E13" s="30" t="s">
        <v>29</v>
      </c>
    </row>
    <row r="14" spans="1:16" ht="14.25" customHeight="1" thickBot="1" x14ac:dyDescent="0.3"/>
    <row r="15" spans="1:16" ht="14.25" customHeight="1" x14ac:dyDescent="0.25">
      <c r="G15" s="64" t="s">
        <v>43</v>
      </c>
      <c r="H15" s="65"/>
      <c r="I15" s="65"/>
      <c r="J15" s="65"/>
      <c r="K15" s="65"/>
      <c r="L15" s="65"/>
      <c r="M15" s="66"/>
    </row>
    <row r="16" spans="1:16" x14ac:dyDescent="0.25">
      <c r="G16" s="67"/>
      <c r="H16" s="68"/>
      <c r="I16" s="68"/>
      <c r="J16" s="68"/>
      <c r="K16" s="68"/>
      <c r="L16" s="68"/>
      <c r="M16" s="69"/>
    </row>
    <row r="17" spans="1:16" x14ac:dyDescent="0.25">
      <c r="G17" s="67"/>
      <c r="H17" s="68"/>
      <c r="I17" s="68"/>
      <c r="J17" s="68"/>
      <c r="K17" s="68"/>
      <c r="L17" s="68"/>
      <c r="M17" s="69"/>
    </row>
    <row r="18" spans="1:16" x14ac:dyDescent="0.25">
      <c r="G18" s="67"/>
      <c r="H18" s="68"/>
      <c r="I18" s="68"/>
      <c r="J18" s="68"/>
      <c r="K18" s="68"/>
      <c r="L18" s="68"/>
      <c r="M18" s="69"/>
    </row>
    <row r="19" spans="1:16" x14ac:dyDescent="0.25">
      <c r="G19" s="67"/>
      <c r="H19" s="68"/>
      <c r="I19" s="68"/>
      <c r="J19" s="68"/>
      <c r="K19" s="68"/>
      <c r="L19" s="68"/>
      <c r="M19" s="69"/>
    </row>
    <row r="20" spans="1:16" x14ac:dyDescent="0.25">
      <c r="G20" s="67"/>
      <c r="H20" s="68"/>
      <c r="I20" s="68"/>
      <c r="J20" s="68"/>
      <c r="K20" s="68"/>
      <c r="L20" s="68"/>
      <c r="M20" s="69"/>
    </row>
    <row r="21" spans="1:16" x14ac:dyDescent="0.25">
      <c r="D21"/>
      <c r="E21" s="14"/>
      <c r="F21" s="14"/>
      <c r="G21" s="67"/>
      <c r="H21" s="68"/>
      <c r="I21" s="68"/>
      <c r="J21" s="68"/>
      <c r="K21" s="68"/>
      <c r="L21" s="68"/>
      <c r="M21" s="69"/>
    </row>
    <row r="22" spans="1:16" x14ac:dyDescent="0.25">
      <c r="D22"/>
      <c r="E22" s="14"/>
      <c r="F22" s="14"/>
      <c r="G22" s="67"/>
      <c r="H22" s="68"/>
      <c r="I22" s="68"/>
      <c r="J22" s="68"/>
      <c r="K22" s="68"/>
      <c r="L22" s="68"/>
      <c r="M22" s="69"/>
    </row>
    <row r="23" spans="1:16" x14ac:dyDescent="0.25">
      <c r="D23"/>
      <c r="E23" s="14"/>
      <c r="F23" s="14"/>
      <c r="G23" s="67"/>
      <c r="H23" s="68"/>
      <c r="I23" s="68"/>
      <c r="J23" s="68"/>
      <c r="K23" s="68"/>
      <c r="L23" s="68"/>
      <c r="M23" s="69"/>
    </row>
    <row r="24" spans="1:16" ht="14.4" thickBot="1" x14ac:dyDescent="0.3">
      <c r="D24"/>
      <c r="E24" s="14"/>
      <c r="F24" s="14"/>
      <c r="G24" s="70"/>
      <c r="H24" s="71"/>
      <c r="I24" s="71"/>
      <c r="J24" s="71"/>
      <c r="K24" s="71"/>
      <c r="L24" s="71"/>
      <c r="M24" s="72"/>
    </row>
    <row r="25" spans="1:16" x14ac:dyDescent="0.25">
      <c r="D25"/>
      <c r="E25" s="14"/>
      <c r="F25" s="14"/>
      <c r="G25" s="13"/>
    </row>
    <row r="26" spans="1:16" x14ac:dyDescent="0.25">
      <c r="D26"/>
      <c r="E26" s="14"/>
      <c r="F26" s="14"/>
      <c r="G26" s="13"/>
    </row>
    <row r="27" spans="1:16" x14ac:dyDescent="0.25">
      <c r="D27"/>
      <c r="E27" s="14"/>
      <c r="F27" s="14"/>
      <c r="G27" s="13"/>
    </row>
    <row r="28" spans="1:16" x14ac:dyDescent="0.25">
      <c r="D28"/>
      <c r="E28" s="14"/>
      <c r="F28" s="14"/>
      <c r="G28" s="13"/>
    </row>
    <row r="29" spans="1:16" x14ac:dyDescent="0.25">
      <c r="D29"/>
      <c r="E29" s="14"/>
      <c r="F29" s="14"/>
      <c r="G29" s="13"/>
    </row>
    <row r="30" spans="1:16" x14ac:dyDescent="0.25">
      <c r="D30"/>
    </row>
    <row r="31" spans="1:16" s="22" customFormat="1" x14ac:dyDescent="0.25"/>
    <row r="32" spans="1:16" s="36" customFormat="1" x14ac:dyDescent="0.25">
      <c r="A32" s="45"/>
      <c r="B32" s="45"/>
      <c r="C32" s="45"/>
      <c r="D32" s="45"/>
      <c r="E32" s="45"/>
      <c r="F32" s="45"/>
      <c r="G32" s="45"/>
      <c r="H32" s="45"/>
      <c r="I32" s="45"/>
      <c r="J32" s="45"/>
      <c r="K32" s="45"/>
      <c r="L32" s="45"/>
      <c r="M32" s="45"/>
      <c r="N32" s="45"/>
      <c r="O32" s="45"/>
      <c r="P32" s="45"/>
    </row>
    <row r="33" spans="2:4" s="22" customFormat="1" x14ac:dyDescent="0.25"/>
    <row r="34" spans="2:4" ht="22.8" x14ac:dyDescent="0.4">
      <c r="B34" s="33" t="s">
        <v>24</v>
      </c>
    </row>
    <row r="37" spans="2:4" ht="20.399999999999999" x14ac:dyDescent="0.35">
      <c r="B37" s="12" t="s">
        <v>22</v>
      </c>
    </row>
    <row r="39" spans="2:4" x14ac:dyDescent="0.25">
      <c r="B39" s="16" t="s">
        <v>7</v>
      </c>
      <c r="C39" s="17" t="s">
        <v>23</v>
      </c>
      <c r="D39"/>
    </row>
    <row r="40" spans="2:4" x14ac:dyDescent="0.25">
      <c r="B40" s="18">
        <v>8</v>
      </c>
      <c r="C40" s="19">
        <v>1747.7037647369827</v>
      </c>
      <c r="D40"/>
    </row>
    <row r="41" spans="2:4" x14ac:dyDescent="0.25">
      <c r="B41" s="18">
        <v>8.1999999999999993</v>
      </c>
      <c r="C41" s="19">
        <v>1268.12140706388</v>
      </c>
      <c r="D41"/>
    </row>
    <row r="42" spans="2:4" x14ac:dyDescent="0.25">
      <c r="B42" s="18">
        <v>8.4</v>
      </c>
      <c r="C42" s="19">
        <v>1430.4605849811794</v>
      </c>
      <c r="D42"/>
    </row>
    <row r="43" spans="2:4" x14ac:dyDescent="0.25">
      <c r="B43" s="18">
        <v>8.6</v>
      </c>
      <c r="C43" s="19">
        <v>1674.351292824281</v>
      </c>
      <c r="D43"/>
    </row>
    <row r="44" spans="2:4" x14ac:dyDescent="0.25">
      <c r="B44" s="18">
        <v>8.8000000000000007</v>
      </c>
      <c r="C44" s="19">
        <v>1292.0159168910377</v>
      </c>
      <c r="D44"/>
    </row>
    <row r="45" spans="2:4" x14ac:dyDescent="0.25">
      <c r="B45" s="18">
        <v>9</v>
      </c>
      <c r="C45" s="19">
        <v>1695.7043310260026</v>
      </c>
      <c r="D45"/>
    </row>
    <row r="46" spans="2:4" x14ac:dyDescent="0.25">
      <c r="B46" s="18">
        <v>9.1999999999999993</v>
      </c>
      <c r="C46" s="19">
        <v>1781.818967938503</v>
      </c>
      <c r="D46"/>
    </row>
    <row r="47" spans="2:4" x14ac:dyDescent="0.25">
      <c r="B47" s="18">
        <v>9.4</v>
      </c>
      <c r="C47" s="19">
        <v>1588.7366216253301</v>
      </c>
      <c r="D47"/>
    </row>
    <row r="48" spans="2:4" x14ac:dyDescent="0.25">
      <c r="B48" s="18">
        <v>9.6</v>
      </c>
      <c r="C48" s="19">
        <v>1610.1841775281484</v>
      </c>
      <c r="D48"/>
    </row>
    <row r="49" spans="1:16" x14ac:dyDescent="0.25">
      <c r="B49" s="18">
        <v>9.8000000000000007</v>
      </c>
      <c r="C49" s="19">
        <v>1268.1601212133082</v>
      </c>
      <c r="D49"/>
    </row>
    <row r="50" spans="1:16" x14ac:dyDescent="0.25">
      <c r="B50" s="18">
        <v>10</v>
      </c>
      <c r="C50" s="19">
        <v>1279.12685682232</v>
      </c>
      <c r="D50"/>
    </row>
    <row r="51" spans="1:16" x14ac:dyDescent="0.25">
      <c r="B51" s="18" t="s">
        <v>8</v>
      </c>
      <c r="C51" s="19">
        <v>1485.8923098434259</v>
      </c>
      <c r="D51"/>
    </row>
    <row r="52" spans="1:16" ht="14.4" thickBot="1" x14ac:dyDescent="0.3">
      <c r="D52"/>
    </row>
    <row r="53" spans="1:16" x14ac:dyDescent="0.25">
      <c r="B53" s="73" t="s">
        <v>37</v>
      </c>
      <c r="C53" s="74"/>
      <c r="D53" s="74"/>
      <c r="E53" s="74"/>
      <c r="F53" s="74"/>
      <c r="G53" s="74"/>
      <c r="H53" s="74"/>
      <c r="I53" s="74"/>
      <c r="J53" s="74"/>
      <c r="K53" s="74"/>
      <c r="L53" s="74"/>
      <c r="M53" s="74"/>
      <c r="N53" s="74"/>
      <c r="O53" s="75"/>
    </row>
    <row r="54" spans="1:16" ht="14.4" thickBot="1" x14ac:dyDescent="0.3">
      <c r="B54" s="76"/>
      <c r="C54" s="77"/>
      <c r="D54" s="77"/>
      <c r="E54" s="77"/>
      <c r="F54" s="77"/>
      <c r="G54" s="77"/>
      <c r="H54" s="77"/>
      <c r="I54" s="77"/>
      <c r="J54" s="77"/>
      <c r="K54" s="77"/>
      <c r="L54" s="77"/>
      <c r="M54" s="77"/>
      <c r="N54" s="77"/>
      <c r="O54" s="78"/>
    </row>
    <row r="55" spans="1:16" s="35" customFormat="1" ht="15" x14ac:dyDescent="0.25">
      <c r="B55" s="37"/>
      <c r="C55" s="37"/>
      <c r="D55" s="37"/>
      <c r="E55" s="37"/>
      <c r="F55" s="37"/>
      <c r="G55" s="37"/>
      <c r="H55" s="37"/>
      <c r="I55" s="37"/>
      <c r="J55" s="37"/>
      <c r="K55" s="37"/>
      <c r="L55" s="37"/>
      <c r="M55" s="37"/>
      <c r="N55" s="37"/>
      <c r="O55" s="37"/>
    </row>
    <row r="56" spans="1:16" s="36" customFormat="1" ht="15" x14ac:dyDescent="0.25">
      <c r="A56" s="45"/>
      <c r="B56" s="46"/>
      <c r="C56" s="46"/>
      <c r="D56" s="46"/>
      <c r="E56" s="46"/>
      <c r="F56" s="46"/>
      <c r="G56" s="46"/>
      <c r="H56" s="46"/>
      <c r="I56" s="46"/>
      <c r="J56" s="46"/>
      <c r="K56" s="46"/>
      <c r="L56" s="46"/>
      <c r="M56" s="46"/>
      <c r="N56" s="46"/>
      <c r="O56" s="46"/>
      <c r="P56" s="45"/>
    </row>
    <row r="57" spans="1:16" x14ac:dyDescent="0.25">
      <c r="B57" s="13"/>
      <c r="C57" s="13"/>
      <c r="D57" s="13"/>
      <c r="E57" s="13"/>
      <c r="F57" s="13"/>
      <c r="G57" s="13"/>
      <c r="H57" s="13"/>
      <c r="I57" s="13"/>
      <c r="J57" s="13"/>
      <c r="K57" s="13"/>
      <c r="L57" s="13"/>
    </row>
    <row r="58" spans="1:16" ht="20.399999999999999" x14ac:dyDescent="0.35">
      <c r="B58" s="12" t="s">
        <v>33</v>
      </c>
      <c r="D58"/>
    </row>
    <row r="60" spans="1:16" ht="27.6" x14ac:dyDescent="0.25">
      <c r="B60" s="16" t="s">
        <v>7</v>
      </c>
      <c r="C60" s="17" t="s">
        <v>23</v>
      </c>
      <c r="D60" s="16" t="s">
        <v>32</v>
      </c>
      <c r="E60" s="17" t="s">
        <v>44</v>
      </c>
    </row>
    <row r="61" spans="1:16" x14ac:dyDescent="0.25">
      <c r="B61" s="18" t="s">
        <v>34</v>
      </c>
      <c r="C61" s="19">
        <v>1195.1797114545998</v>
      </c>
      <c r="D61" s="18" t="s">
        <v>34</v>
      </c>
      <c r="E61" s="27"/>
    </row>
    <row r="62" spans="1:16" x14ac:dyDescent="0.25">
      <c r="B62" s="18" t="s">
        <v>35</v>
      </c>
      <c r="C62" s="19">
        <v>2461.1861883091656</v>
      </c>
      <c r="D62" s="18" t="s">
        <v>35</v>
      </c>
      <c r="E62" s="27">
        <v>1.0592603478131049</v>
      </c>
    </row>
    <row r="63" spans="1:16" x14ac:dyDescent="0.25">
      <c r="B63" s="18" t="s">
        <v>8</v>
      </c>
      <c r="C63" s="19">
        <v>1485.8923098434257</v>
      </c>
      <c r="D63" s="34"/>
      <c r="E63" s="34"/>
    </row>
    <row r="64" spans="1:16" x14ac:dyDescent="0.25">
      <c r="D64"/>
    </row>
    <row r="65" spans="2:12" s="22" customFormat="1" x14ac:dyDescent="0.25">
      <c r="B65" s="18"/>
      <c r="C65" s="16" t="s">
        <v>32</v>
      </c>
      <c r="D65" s="18"/>
      <c r="E65" s="18"/>
      <c r="F65" s="18"/>
    </row>
    <row r="66" spans="2:12" s="22" customFormat="1" ht="27.6" x14ac:dyDescent="0.25">
      <c r="B66" s="18"/>
      <c r="C66" s="18" t="s">
        <v>45</v>
      </c>
      <c r="D66" s="18"/>
      <c r="E66" s="17" t="s">
        <v>44</v>
      </c>
      <c r="F66" s="18"/>
    </row>
    <row r="67" spans="2:12" s="22" customFormat="1" x14ac:dyDescent="0.25">
      <c r="B67" s="16" t="s">
        <v>7</v>
      </c>
      <c r="C67" s="18" t="s">
        <v>34</v>
      </c>
      <c r="D67" s="18" t="s">
        <v>35</v>
      </c>
      <c r="E67" s="18" t="s">
        <v>34</v>
      </c>
      <c r="F67" s="18" t="s">
        <v>35</v>
      </c>
    </row>
    <row r="68" spans="2:12" s="22" customFormat="1" x14ac:dyDescent="0.25">
      <c r="B68" s="18" t="s">
        <v>26</v>
      </c>
      <c r="C68" s="19">
        <v>32</v>
      </c>
      <c r="D68" s="19">
        <v>16</v>
      </c>
      <c r="E68" s="27"/>
      <c r="F68" s="27"/>
    </row>
    <row r="69" spans="2:12" s="22" customFormat="1" x14ac:dyDescent="0.25">
      <c r="B69" s="18" t="s">
        <v>27</v>
      </c>
      <c r="C69" s="19">
        <v>42</v>
      </c>
      <c r="D69" s="19">
        <v>10</v>
      </c>
      <c r="E69" s="27">
        <v>0.3125</v>
      </c>
      <c r="F69" s="27">
        <v>-0.375</v>
      </c>
    </row>
    <row r="70" spans="2:12" s="22" customFormat="1" x14ac:dyDescent="0.25">
      <c r="B70" s="18" t="s">
        <v>28</v>
      </c>
      <c r="C70" s="19">
        <v>30</v>
      </c>
      <c r="D70" s="19">
        <v>5</v>
      </c>
      <c r="E70" s="27">
        <v>-0.2857142857142857</v>
      </c>
      <c r="F70" s="27">
        <v>-0.5</v>
      </c>
    </row>
    <row r="71" spans="2:12" s="22" customFormat="1" x14ac:dyDescent="0.25">
      <c r="B71" s="18" t="s">
        <v>8</v>
      </c>
      <c r="C71" s="19">
        <v>104</v>
      </c>
      <c r="D71" s="19">
        <v>31</v>
      </c>
      <c r="E71" s="27"/>
      <c r="F71" s="27"/>
    </row>
    <row r="72" spans="2:12" s="22" customFormat="1" x14ac:dyDescent="0.25"/>
    <row r="73" spans="2:12" s="22" customFormat="1" x14ac:dyDescent="0.25"/>
    <row r="74" spans="2:12" s="22" customFormat="1" ht="14.4" thickBot="1" x14ac:dyDescent="0.3"/>
    <row r="75" spans="2:12" ht="14.25" customHeight="1" x14ac:dyDescent="0.25">
      <c r="B75" s="64" t="s">
        <v>46</v>
      </c>
      <c r="C75" s="65"/>
      <c r="D75" s="65"/>
      <c r="E75" s="65"/>
      <c r="F75" s="65"/>
      <c r="G75" s="65"/>
      <c r="H75" s="65"/>
      <c r="I75" s="65"/>
      <c r="J75" s="65"/>
      <c r="K75" s="65"/>
      <c r="L75" s="66"/>
    </row>
    <row r="76" spans="2:12" s="22" customFormat="1" ht="14.25" customHeight="1" x14ac:dyDescent="0.25">
      <c r="B76" s="67"/>
      <c r="C76" s="68"/>
      <c r="D76" s="68"/>
      <c r="E76" s="68"/>
      <c r="F76" s="68"/>
      <c r="G76" s="68"/>
      <c r="H76" s="68"/>
      <c r="I76" s="68"/>
      <c r="J76" s="68"/>
      <c r="K76" s="68"/>
      <c r="L76" s="69"/>
    </row>
    <row r="77" spans="2:12" s="22" customFormat="1" ht="14.25" customHeight="1" x14ac:dyDescent="0.25">
      <c r="B77" s="67"/>
      <c r="C77" s="68"/>
      <c r="D77" s="68"/>
      <c r="E77" s="68"/>
      <c r="F77" s="68"/>
      <c r="G77" s="68"/>
      <c r="H77" s="68"/>
      <c r="I77" s="68"/>
      <c r="J77" s="68"/>
      <c r="K77" s="68"/>
      <c r="L77" s="69"/>
    </row>
    <row r="78" spans="2:12" s="22" customFormat="1" ht="14.25" customHeight="1" x14ac:dyDescent="0.25">
      <c r="B78" s="67"/>
      <c r="C78" s="68"/>
      <c r="D78" s="68"/>
      <c r="E78" s="68"/>
      <c r="F78" s="68"/>
      <c r="G78" s="68"/>
      <c r="H78" s="68"/>
      <c r="I78" s="68"/>
      <c r="J78" s="68"/>
      <c r="K78" s="68"/>
      <c r="L78" s="69"/>
    </row>
    <row r="79" spans="2:12" s="22" customFormat="1" ht="15" customHeight="1" thickBot="1" x14ac:dyDescent="0.3">
      <c r="B79" s="70"/>
      <c r="C79" s="71"/>
      <c r="D79" s="71"/>
      <c r="E79" s="71"/>
      <c r="F79" s="71"/>
      <c r="G79" s="71"/>
      <c r="H79" s="71"/>
      <c r="I79" s="71"/>
      <c r="J79" s="71"/>
      <c r="K79" s="71"/>
      <c r="L79" s="72"/>
    </row>
    <row r="80" spans="2:12" s="22" customFormat="1" x14ac:dyDescent="0.25"/>
    <row r="81" spans="2:4" ht="27.6" x14ac:dyDescent="0.25">
      <c r="B81" s="26" t="s">
        <v>36</v>
      </c>
      <c r="C81" s="16" t="s">
        <v>32</v>
      </c>
      <c r="D81" s="18"/>
    </row>
    <row r="82" spans="2:4" x14ac:dyDescent="0.25">
      <c r="B82" s="16" t="s">
        <v>7</v>
      </c>
      <c r="C82" s="18" t="s">
        <v>34</v>
      </c>
      <c r="D82" s="18" t="s">
        <v>35</v>
      </c>
    </row>
    <row r="83" spans="2:4" x14ac:dyDescent="0.25">
      <c r="B83" s="23" t="s">
        <v>20</v>
      </c>
      <c r="C83" s="19">
        <v>714.82853978106505</v>
      </c>
      <c r="D83" s="19">
        <v>1907.9726289630598</v>
      </c>
    </row>
    <row r="84" spans="2:4" x14ac:dyDescent="0.25">
      <c r="B84" s="23" t="s">
        <v>9</v>
      </c>
      <c r="C84" s="19">
        <v>937.45410424122622</v>
      </c>
      <c r="D84" s="19">
        <v>2515.5304475602529</v>
      </c>
    </row>
    <row r="85" spans="2:4" x14ac:dyDescent="0.25">
      <c r="B85" s="23" t="s">
        <v>10</v>
      </c>
      <c r="C85" s="19">
        <v>938.98645550929439</v>
      </c>
      <c r="D85" s="19">
        <v>2828.2159289979713</v>
      </c>
    </row>
    <row r="86" spans="2:4" x14ac:dyDescent="0.25">
      <c r="B86" s="23" t="s">
        <v>11</v>
      </c>
      <c r="C86" s="19">
        <v>1276.2253108891969</v>
      </c>
      <c r="D86" s="19">
        <v>2188.1242574815014</v>
      </c>
    </row>
    <row r="87" spans="2:4" x14ac:dyDescent="0.25">
      <c r="B87" s="23" t="s">
        <v>12</v>
      </c>
      <c r="C87" s="19">
        <v>1654.7062747118675</v>
      </c>
      <c r="D87" s="19">
        <v>2745.817390297434</v>
      </c>
    </row>
    <row r="88" spans="2:4" x14ac:dyDescent="0.25">
      <c r="B88" s="23" t="s">
        <v>13</v>
      </c>
      <c r="C88" s="19">
        <v>1517.8263230382167</v>
      </c>
      <c r="D88" s="19">
        <v>2455.8915685550496</v>
      </c>
    </row>
    <row r="89" spans="2:4" x14ac:dyDescent="0.25">
      <c r="B89" s="23" t="s">
        <v>14</v>
      </c>
      <c r="C89" s="19">
        <v>1485.4763102688748</v>
      </c>
      <c r="D89" s="19">
        <v>2338.2468496197594</v>
      </c>
    </row>
    <row r="90" spans="2:4" x14ac:dyDescent="0.25">
      <c r="B90" s="23" t="s">
        <v>15</v>
      </c>
      <c r="C90" s="19">
        <v>1530.7560970946233</v>
      </c>
      <c r="D90" s="19">
        <v>2825.5478773740101</v>
      </c>
    </row>
    <row r="91" spans="2:4" x14ac:dyDescent="0.25">
      <c r="B91" s="23" t="s">
        <v>16</v>
      </c>
      <c r="C91" s="19">
        <v>798.97328262005135</v>
      </c>
      <c r="D91" s="19">
        <v>2505.5769045176244</v>
      </c>
    </row>
    <row r="92" spans="2:4" x14ac:dyDescent="0.25">
      <c r="B92" s="23" t="s">
        <v>17</v>
      </c>
      <c r="C92" s="19">
        <v>1788.3280464077936</v>
      </c>
      <c r="D92" s="19">
        <v>2298.5747971613932</v>
      </c>
    </row>
    <row r="93" spans="2:4" x14ac:dyDescent="0.25">
      <c r="B93" s="23" t="s">
        <v>18</v>
      </c>
      <c r="C93" s="19">
        <v>850.45290201042485</v>
      </c>
      <c r="D93" s="19"/>
    </row>
    <row r="94" spans="2:4" x14ac:dyDescent="0.25">
      <c r="B94" s="23" t="s">
        <v>19</v>
      </c>
      <c r="C94" s="19">
        <v>629.49340160021961</v>
      </c>
      <c r="D94" s="19"/>
    </row>
    <row r="95" spans="2:4" x14ac:dyDescent="0.25">
      <c r="B95" s="23" t="s">
        <v>8</v>
      </c>
      <c r="C95" s="19">
        <v>1195.1797114545998</v>
      </c>
      <c r="D95" s="19">
        <v>2461.1861883091651</v>
      </c>
    </row>
    <row r="96" spans="2:4" ht="14.4" thickBot="1" x14ac:dyDescent="0.3">
      <c r="D96"/>
    </row>
    <row r="97" spans="1:16" x14ac:dyDescent="0.25">
      <c r="B97" s="64" t="s">
        <v>50</v>
      </c>
      <c r="C97" s="65"/>
      <c r="D97" s="65"/>
      <c r="E97" s="65"/>
      <c r="F97" s="65"/>
      <c r="G97" s="65"/>
      <c r="H97" s="65"/>
      <c r="I97" s="65"/>
      <c r="J97" s="65"/>
      <c r="K97" s="65"/>
      <c r="L97" s="65"/>
      <c r="M97" s="65"/>
      <c r="N97" s="65"/>
      <c r="O97" s="66"/>
    </row>
    <row r="98" spans="1:16" x14ac:dyDescent="0.25">
      <c r="B98" s="67"/>
      <c r="C98" s="68"/>
      <c r="D98" s="68"/>
      <c r="E98" s="68"/>
      <c r="F98" s="68"/>
      <c r="G98" s="68"/>
      <c r="H98" s="68"/>
      <c r="I98" s="68"/>
      <c r="J98" s="68"/>
      <c r="K98" s="68"/>
      <c r="L98" s="68"/>
      <c r="M98" s="68"/>
      <c r="N98" s="68"/>
      <c r="O98" s="69"/>
    </row>
    <row r="99" spans="1:16" ht="14.4" thickBot="1" x14ac:dyDescent="0.3">
      <c r="B99" s="70"/>
      <c r="C99" s="71"/>
      <c r="D99" s="71"/>
      <c r="E99" s="71"/>
      <c r="F99" s="71"/>
      <c r="G99" s="71"/>
      <c r="H99" s="71"/>
      <c r="I99" s="71"/>
      <c r="J99" s="71"/>
      <c r="K99" s="71"/>
      <c r="L99" s="71"/>
      <c r="M99" s="71"/>
      <c r="N99" s="71"/>
      <c r="O99" s="72"/>
    </row>
    <row r="100" spans="1:16" x14ac:dyDescent="0.25">
      <c r="D100"/>
    </row>
    <row r="101" spans="1:16" s="36" customFormat="1" x14ac:dyDescent="0.25">
      <c r="A101" s="45"/>
      <c r="B101" s="45"/>
      <c r="C101" s="45"/>
      <c r="D101" s="45"/>
      <c r="E101" s="45"/>
      <c r="F101" s="45"/>
      <c r="G101" s="45"/>
      <c r="H101" s="45"/>
      <c r="I101" s="45"/>
      <c r="J101" s="45"/>
      <c r="K101" s="45"/>
      <c r="L101" s="45"/>
      <c r="M101" s="45"/>
      <c r="N101" s="45"/>
      <c r="O101" s="45"/>
      <c r="P101" s="45"/>
    </row>
    <row r="102" spans="1:16" s="35" customFormat="1" x14ac:dyDescent="0.25"/>
    <row r="103" spans="1:16" ht="20.399999999999999" x14ac:dyDescent="0.35">
      <c r="B103" s="12" t="s">
        <v>38</v>
      </c>
      <c r="C103" s="22"/>
      <c r="D103" s="22"/>
    </row>
    <row r="104" spans="1:16" x14ac:dyDescent="0.25">
      <c r="B104" s="22"/>
      <c r="C104" s="22"/>
    </row>
    <row r="105" spans="1:16" ht="27.6" x14ac:dyDescent="0.25">
      <c r="B105" s="16" t="s">
        <v>7</v>
      </c>
      <c r="C105" s="17" t="s">
        <v>23</v>
      </c>
      <c r="D105" s="16" t="s">
        <v>7</v>
      </c>
      <c r="E105" s="17" t="s">
        <v>44</v>
      </c>
    </row>
    <row r="106" spans="1:16" x14ac:dyDescent="0.25">
      <c r="B106" s="18" t="s">
        <v>40</v>
      </c>
      <c r="C106" s="19">
        <v>1500.8295605838875</v>
      </c>
      <c r="D106" s="18" t="s">
        <v>40</v>
      </c>
      <c r="E106" s="27"/>
    </row>
    <row r="107" spans="1:16" ht="27.6" x14ac:dyDescent="0.25">
      <c r="B107" s="17" t="s">
        <v>41</v>
      </c>
      <c r="C107" s="19">
        <v>1332.7854897536934</v>
      </c>
      <c r="D107" s="17" t="s">
        <v>41</v>
      </c>
      <c r="E107" s="27">
        <v>-0.11196745802689133</v>
      </c>
    </row>
    <row r="108" spans="1:16" x14ac:dyDescent="0.25">
      <c r="B108" s="18" t="s">
        <v>8</v>
      </c>
      <c r="C108" s="19">
        <v>1485.8923098434259</v>
      </c>
      <c r="D108"/>
    </row>
    <row r="109" spans="1:16" x14ac:dyDescent="0.25">
      <c r="B109" s="22"/>
      <c r="C109" s="22"/>
      <c r="D109" s="22"/>
    </row>
    <row r="110" spans="1:16" x14ac:dyDescent="0.25">
      <c r="B110" s="18"/>
      <c r="C110" s="16" t="s">
        <v>32</v>
      </c>
      <c r="D110" s="18"/>
      <c r="E110" s="18"/>
      <c r="F110" s="18"/>
    </row>
    <row r="111" spans="1:16" x14ac:dyDescent="0.25">
      <c r="B111" s="18"/>
      <c r="C111" s="18" t="s">
        <v>39</v>
      </c>
      <c r="D111" s="18"/>
      <c r="E111" s="18" t="s">
        <v>56</v>
      </c>
      <c r="F111" s="18"/>
    </row>
    <row r="112" spans="1:16" ht="29.25" customHeight="1" x14ac:dyDescent="0.25">
      <c r="B112" s="16" t="s">
        <v>7</v>
      </c>
      <c r="C112" s="18" t="s">
        <v>40</v>
      </c>
      <c r="D112" s="17" t="s">
        <v>41</v>
      </c>
      <c r="E112" s="18" t="s">
        <v>40</v>
      </c>
      <c r="F112" s="17" t="s">
        <v>41</v>
      </c>
    </row>
    <row r="113" spans="2:12" x14ac:dyDescent="0.25">
      <c r="B113" s="18" t="s">
        <v>26</v>
      </c>
      <c r="C113" s="42">
        <v>43</v>
      </c>
      <c r="D113" s="42">
        <v>5</v>
      </c>
      <c r="E113" s="27">
        <v>1</v>
      </c>
      <c r="F113" s="27">
        <v>0.11627906976744186</v>
      </c>
    </row>
    <row r="114" spans="2:12" x14ac:dyDescent="0.25">
      <c r="B114" s="18" t="s">
        <v>27</v>
      </c>
      <c r="C114" s="42">
        <v>50</v>
      </c>
      <c r="D114" s="42">
        <v>2</v>
      </c>
      <c r="E114" s="27">
        <v>1</v>
      </c>
      <c r="F114" s="27">
        <v>0.04</v>
      </c>
    </row>
    <row r="115" spans="2:12" x14ac:dyDescent="0.25">
      <c r="B115" s="18" t="s">
        <v>28</v>
      </c>
      <c r="C115" s="42">
        <v>30</v>
      </c>
      <c r="D115" s="42">
        <v>5</v>
      </c>
      <c r="E115" s="27">
        <v>1</v>
      </c>
      <c r="F115" s="27">
        <v>0.16666666666666666</v>
      </c>
    </row>
    <row r="116" spans="2:12" x14ac:dyDescent="0.25">
      <c r="B116" s="18" t="s">
        <v>8</v>
      </c>
      <c r="C116" s="42">
        <v>123</v>
      </c>
      <c r="D116" s="42">
        <v>12</v>
      </c>
      <c r="E116" s="27">
        <v>1</v>
      </c>
      <c r="F116" s="27">
        <v>9.7560975609756101E-2</v>
      </c>
    </row>
    <row r="117" spans="2:12" x14ac:dyDescent="0.25">
      <c r="B117" s="22"/>
      <c r="C117" s="22"/>
      <c r="D117" s="22"/>
      <c r="F117" s="31">
        <f>AVERAGE(F113:F115)</f>
        <v>0.10764857881136951</v>
      </c>
      <c r="G117" s="30" t="s">
        <v>53</v>
      </c>
    </row>
    <row r="118" spans="2:12" ht="14.4" thickBot="1" x14ac:dyDescent="0.3">
      <c r="B118" s="22"/>
      <c r="C118" s="22"/>
      <c r="D118" s="22"/>
    </row>
    <row r="119" spans="2:12" s="22" customFormat="1" ht="14.25" customHeight="1" x14ac:dyDescent="0.25">
      <c r="B119" s="64" t="s">
        <v>49</v>
      </c>
      <c r="C119" s="65"/>
      <c r="D119" s="65"/>
      <c r="E119" s="65"/>
      <c r="F119" s="65"/>
      <c r="G119" s="65"/>
      <c r="H119" s="65"/>
      <c r="I119" s="65"/>
      <c r="J119" s="65"/>
      <c r="K119" s="65"/>
      <c r="L119" s="66"/>
    </row>
    <row r="120" spans="2:12" s="22" customFormat="1" ht="14.25" customHeight="1" x14ac:dyDescent="0.25">
      <c r="B120" s="67"/>
      <c r="C120" s="68"/>
      <c r="D120" s="68"/>
      <c r="E120" s="68"/>
      <c r="F120" s="68"/>
      <c r="G120" s="68"/>
      <c r="H120" s="68"/>
      <c r="I120" s="68"/>
      <c r="J120" s="68"/>
      <c r="K120" s="68"/>
      <c r="L120" s="69"/>
    </row>
    <row r="121" spans="2:12" s="22" customFormat="1" ht="14.25" customHeight="1" x14ac:dyDescent="0.25">
      <c r="B121" s="67"/>
      <c r="C121" s="68"/>
      <c r="D121" s="68"/>
      <c r="E121" s="68"/>
      <c r="F121" s="68"/>
      <c r="G121" s="68"/>
      <c r="H121" s="68"/>
      <c r="I121" s="68"/>
      <c r="J121" s="68"/>
      <c r="K121" s="68"/>
      <c r="L121" s="69"/>
    </row>
    <row r="122" spans="2:12" s="22" customFormat="1" ht="15" customHeight="1" thickBot="1" x14ac:dyDescent="0.3">
      <c r="B122" s="70"/>
      <c r="C122" s="71"/>
      <c r="D122" s="71"/>
      <c r="E122" s="71"/>
      <c r="F122" s="71"/>
      <c r="G122" s="71"/>
      <c r="H122" s="71"/>
      <c r="I122" s="71"/>
      <c r="J122" s="71"/>
      <c r="K122" s="71"/>
      <c r="L122" s="72"/>
    </row>
    <row r="123" spans="2:12" x14ac:dyDescent="0.25">
      <c r="B123" s="22"/>
      <c r="C123" s="22"/>
      <c r="D123" s="22"/>
    </row>
    <row r="124" spans="2:12" x14ac:dyDescent="0.25">
      <c r="B124" s="22"/>
      <c r="C124" s="22"/>
      <c r="D124" s="22"/>
    </row>
    <row r="125" spans="2:12" ht="27.6" x14ac:dyDescent="0.25">
      <c r="B125" s="26" t="s">
        <v>36</v>
      </c>
      <c r="C125" s="16" t="s">
        <v>32</v>
      </c>
      <c r="D125" s="18"/>
    </row>
    <row r="126" spans="2:12" ht="27.6" x14ac:dyDescent="0.25">
      <c r="B126" s="16" t="s">
        <v>7</v>
      </c>
      <c r="C126" s="18" t="s">
        <v>40</v>
      </c>
      <c r="D126" s="17" t="s">
        <v>41</v>
      </c>
    </row>
    <row r="127" spans="2:12" x14ac:dyDescent="0.25">
      <c r="B127" s="23" t="s">
        <v>20</v>
      </c>
      <c r="C127" s="19">
        <v>1096.8565677758045</v>
      </c>
      <c r="D127" s="19">
        <v>570.87453098147216</v>
      </c>
    </row>
    <row r="128" spans="2:12" x14ac:dyDescent="0.25">
      <c r="B128" s="23" t="s">
        <v>9</v>
      </c>
      <c r="C128" s="19">
        <v>1389.1821178014275</v>
      </c>
      <c r="D128" s="19">
        <v>702.67498503609568</v>
      </c>
    </row>
    <row r="129" spans="2:15" x14ac:dyDescent="0.25">
      <c r="B129" s="23" t="s">
        <v>10</v>
      </c>
      <c r="C129" s="19">
        <v>1257.6644241229594</v>
      </c>
      <c r="D129" s="19">
        <v>1860.7628540603191</v>
      </c>
    </row>
    <row r="130" spans="2:15" x14ac:dyDescent="0.25">
      <c r="B130" s="23" t="s">
        <v>11</v>
      </c>
      <c r="C130" s="19">
        <v>1581.2205898185582</v>
      </c>
      <c r="D130" s="19">
        <v>2480.7719756277438</v>
      </c>
    </row>
    <row r="131" spans="2:15" x14ac:dyDescent="0.25">
      <c r="B131" s="23" t="s">
        <v>12</v>
      </c>
      <c r="C131" s="19">
        <v>1898.2005609041294</v>
      </c>
      <c r="D131" s="19">
        <v>1762.6139009691669</v>
      </c>
    </row>
    <row r="132" spans="2:15" x14ac:dyDescent="0.25">
      <c r="B132" s="23" t="s">
        <v>13</v>
      </c>
      <c r="C132" s="19">
        <v>1779.0926182110816</v>
      </c>
      <c r="D132" s="19">
        <v>1196.8265175143335</v>
      </c>
    </row>
    <row r="133" spans="2:15" x14ac:dyDescent="0.25">
      <c r="B133" s="23" t="s">
        <v>14</v>
      </c>
      <c r="C133" s="19">
        <v>1698.6689451065956</v>
      </c>
      <c r="D133" s="19"/>
    </row>
    <row r="134" spans="2:15" x14ac:dyDescent="0.25">
      <c r="B134" s="23" t="s">
        <v>15</v>
      </c>
      <c r="C134" s="19">
        <v>1797.536014133703</v>
      </c>
      <c r="D134" s="19">
        <v>1680.2125993856703</v>
      </c>
    </row>
    <row r="135" spans="2:15" x14ac:dyDescent="0.25">
      <c r="B135" s="23" t="s">
        <v>16</v>
      </c>
      <c r="C135" s="19">
        <v>1438.9496408316413</v>
      </c>
      <c r="D135" s="19"/>
    </row>
    <row r="136" spans="2:15" x14ac:dyDescent="0.25">
      <c r="B136" s="23" t="s">
        <v>17</v>
      </c>
      <c r="C136" s="19">
        <v>1979.6705779403935</v>
      </c>
      <c r="D136" s="19"/>
    </row>
    <row r="137" spans="2:15" x14ac:dyDescent="0.25">
      <c r="B137" s="23" t="s">
        <v>18</v>
      </c>
      <c r="C137" s="19">
        <v>748.91389785621323</v>
      </c>
      <c r="D137" s="19">
        <v>1256.6089186272711</v>
      </c>
    </row>
    <row r="138" spans="2:15" x14ac:dyDescent="0.25">
      <c r="B138" s="23" t="s">
        <v>19</v>
      </c>
      <c r="C138" s="19">
        <v>606.01627451836725</v>
      </c>
      <c r="D138" s="19">
        <v>793.83329117318669</v>
      </c>
    </row>
    <row r="139" spans="2:15" x14ac:dyDescent="0.25">
      <c r="B139" s="23" t="s">
        <v>8</v>
      </c>
      <c r="C139" s="19">
        <v>1500.829560583888</v>
      </c>
      <c r="D139" s="19">
        <v>1332.7854897536934</v>
      </c>
    </row>
    <row r="140" spans="2:15" ht="14.4" thickBot="1" x14ac:dyDescent="0.3">
      <c r="D140"/>
    </row>
    <row r="141" spans="2:15" ht="14.25" customHeight="1" x14ac:dyDescent="0.25">
      <c r="B141" s="64" t="s">
        <v>51</v>
      </c>
      <c r="C141" s="65"/>
      <c r="D141" s="65"/>
      <c r="E141" s="65"/>
      <c r="F141" s="65"/>
      <c r="G141" s="65"/>
      <c r="H141" s="65"/>
      <c r="I141" s="65"/>
      <c r="J141" s="65"/>
      <c r="K141" s="65"/>
      <c r="L141" s="65"/>
      <c r="M141" s="65"/>
      <c r="N141" s="65"/>
      <c r="O141" s="66"/>
    </row>
    <row r="142" spans="2:15" ht="14.25" customHeight="1" x14ac:dyDescent="0.25">
      <c r="B142" s="67"/>
      <c r="C142" s="68"/>
      <c r="D142" s="68"/>
      <c r="E142" s="68"/>
      <c r="F142" s="68"/>
      <c r="G142" s="68"/>
      <c r="H142" s="68"/>
      <c r="I142" s="68"/>
      <c r="J142" s="68"/>
      <c r="K142" s="68"/>
      <c r="L142" s="68"/>
      <c r="M142" s="68"/>
      <c r="N142" s="68"/>
      <c r="O142" s="69"/>
    </row>
    <row r="143" spans="2:15" ht="15" customHeight="1" x14ac:dyDescent="0.25">
      <c r="B143" s="67"/>
      <c r="C143" s="68"/>
      <c r="D143" s="68"/>
      <c r="E143" s="68"/>
      <c r="F143" s="68"/>
      <c r="G143" s="68"/>
      <c r="H143" s="68"/>
      <c r="I143" s="68"/>
      <c r="J143" s="68"/>
      <c r="K143" s="68"/>
      <c r="L143" s="68"/>
      <c r="M143" s="68"/>
      <c r="N143" s="68"/>
      <c r="O143" s="69"/>
    </row>
    <row r="144" spans="2:15" ht="14.4" thickBot="1" x14ac:dyDescent="0.3">
      <c r="B144" s="70"/>
      <c r="C144" s="71"/>
      <c r="D144" s="71"/>
      <c r="E144" s="71"/>
      <c r="F144" s="71"/>
      <c r="G144" s="71"/>
      <c r="H144" s="71"/>
      <c r="I144" s="71"/>
      <c r="J144" s="71"/>
      <c r="K144" s="71"/>
      <c r="L144" s="71"/>
      <c r="M144" s="71"/>
      <c r="N144" s="71"/>
      <c r="O144" s="72"/>
    </row>
    <row r="145" spans="1:16" s="22" customFormat="1" ht="15" x14ac:dyDescent="0.25">
      <c r="B145" s="32"/>
      <c r="C145" s="32"/>
      <c r="D145" s="32"/>
      <c r="E145" s="32"/>
      <c r="F145" s="32"/>
      <c r="G145" s="32"/>
      <c r="H145" s="32"/>
      <c r="I145" s="32"/>
      <c r="J145" s="32"/>
      <c r="K145" s="32"/>
      <c r="L145" s="32"/>
      <c r="M145" s="32"/>
      <c r="N145" s="32"/>
      <c r="O145" s="32"/>
    </row>
    <row r="146" spans="1:16" s="36" customFormat="1" ht="15" x14ac:dyDescent="0.25">
      <c r="A146" s="45"/>
      <c r="B146" s="47"/>
      <c r="C146" s="47"/>
      <c r="D146" s="47"/>
      <c r="E146" s="47"/>
      <c r="F146" s="47"/>
      <c r="G146" s="47"/>
      <c r="H146" s="47"/>
      <c r="I146" s="47"/>
      <c r="J146" s="47"/>
      <c r="K146" s="47"/>
      <c r="L146" s="47"/>
      <c r="M146" s="47"/>
      <c r="N146" s="47"/>
      <c r="O146" s="47"/>
      <c r="P146" s="45"/>
    </row>
    <row r="147" spans="1:16" x14ac:dyDescent="0.25">
      <c r="D147"/>
    </row>
    <row r="148" spans="1:16" ht="22.8" x14ac:dyDescent="0.4">
      <c r="B148" s="33" t="s">
        <v>42</v>
      </c>
      <c r="D148"/>
    </row>
    <row r="149" spans="1:16" s="36" customFormat="1" ht="23.4" thickBot="1" x14ac:dyDescent="0.45">
      <c r="B149" s="33"/>
    </row>
    <row r="150" spans="1:16" ht="14.25" customHeight="1" x14ac:dyDescent="0.25">
      <c r="B150" s="64" t="s">
        <v>54</v>
      </c>
      <c r="C150" s="65"/>
      <c r="D150" s="65"/>
      <c r="E150" s="65"/>
      <c r="F150" s="65"/>
      <c r="G150" s="65"/>
      <c r="H150" s="65"/>
      <c r="I150" s="65"/>
      <c r="J150" s="65"/>
      <c r="K150" s="65"/>
      <c r="L150" s="65"/>
      <c r="M150" s="65"/>
      <c r="N150" s="65"/>
      <c r="O150" s="66"/>
    </row>
    <row r="151" spans="1:16" s="36" customFormat="1" ht="14.25" customHeight="1" x14ac:dyDescent="0.25">
      <c r="B151" s="67"/>
      <c r="C151" s="68"/>
      <c r="D151" s="68"/>
      <c r="E151" s="68"/>
      <c r="F151" s="68"/>
      <c r="G151" s="68"/>
      <c r="H151" s="68"/>
      <c r="I151" s="68"/>
      <c r="J151" s="68"/>
      <c r="K151" s="68"/>
      <c r="L151" s="68"/>
      <c r="M151" s="68"/>
      <c r="N151" s="68"/>
      <c r="O151" s="69"/>
    </row>
    <row r="152" spans="1:16" ht="14.25" customHeight="1" x14ac:dyDescent="0.25">
      <c r="B152" s="67"/>
      <c r="C152" s="68"/>
      <c r="D152" s="68"/>
      <c r="E152" s="68"/>
      <c r="F152" s="68"/>
      <c r="G152" s="68"/>
      <c r="H152" s="68"/>
      <c r="I152" s="68"/>
      <c r="J152" s="68"/>
      <c r="K152" s="68"/>
      <c r="L152" s="68"/>
      <c r="M152" s="68"/>
      <c r="N152" s="68"/>
      <c r="O152" s="69"/>
    </row>
    <row r="153" spans="1:16" ht="14.25" customHeight="1" x14ac:dyDescent="0.25">
      <c r="B153" s="67"/>
      <c r="C153" s="68"/>
      <c r="D153" s="68"/>
      <c r="E153" s="68"/>
      <c r="F153" s="68"/>
      <c r="G153" s="68"/>
      <c r="H153" s="68"/>
      <c r="I153" s="68"/>
      <c r="J153" s="68"/>
      <c r="K153" s="68"/>
      <c r="L153" s="68"/>
      <c r="M153" s="68"/>
      <c r="N153" s="68"/>
      <c r="O153" s="69"/>
    </row>
    <row r="154" spans="1:16" ht="14.25" customHeight="1" x14ac:dyDescent="0.25">
      <c r="B154" s="67"/>
      <c r="C154" s="68"/>
      <c r="D154" s="68"/>
      <c r="E154" s="68"/>
      <c r="F154" s="68"/>
      <c r="G154" s="68"/>
      <c r="H154" s="68"/>
      <c r="I154" s="68"/>
      <c r="J154" s="68"/>
      <c r="K154" s="68"/>
      <c r="L154" s="68"/>
      <c r="M154" s="68"/>
      <c r="N154" s="68"/>
      <c r="O154" s="69"/>
    </row>
    <row r="155" spans="1:16" ht="14.25" customHeight="1" x14ac:dyDescent="0.25">
      <c r="B155" s="67"/>
      <c r="C155" s="68"/>
      <c r="D155" s="68"/>
      <c r="E155" s="68"/>
      <c r="F155" s="68"/>
      <c r="G155" s="68"/>
      <c r="H155" s="68"/>
      <c r="I155" s="68"/>
      <c r="J155" s="68"/>
      <c r="K155" s="68"/>
      <c r="L155" s="68"/>
      <c r="M155" s="68"/>
      <c r="N155" s="68"/>
      <c r="O155" s="69"/>
    </row>
    <row r="156" spans="1:16" ht="14.25" customHeight="1" x14ac:dyDescent="0.25">
      <c r="B156" s="67"/>
      <c r="C156" s="68"/>
      <c r="D156" s="68"/>
      <c r="E156" s="68"/>
      <c r="F156" s="68"/>
      <c r="G156" s="68"/>
      <c r="H156" s="68"/>
      <c r="I156" s="68"/>
      <c r="J156" s="68"/>
      <c r="K156" s="68"/>
      <c r="L156" s="68"/>
      <c r="M156" s="68"/>
      <c r="N156" s="68"/>
      <c r="O156" s="69"/>
    </row>
    <row r="157" spans="1:16" ht="14.25" customHeight="1" x14ac:dyDescent="0.25">
      <c r="B157" s="67"/>
      <c r="C157" s="68"/>
      <c r="D157" s="68"/>
      <c r="E157" s="68"/>
      <c r="F157" s="68"/>
      <c r="G157" s="68"/>
      <c r="H157" s="68"/>
      <c r="I157" s="68"/>
      <c r="J157" s="68"/>
      <c r="K157" s="68"/>
      <c r="L157" s="68"/>
      <c r="M157" s="68"/>
      <c r="N157" s="68"/>
      <c r="O157" s="69"/>
    </row>
    <row r="158" spans="1:16" ht="14.25" customHeight="1" x14ac:dyDescent="0.25">
      <c r="B158" s="67"/>
      <c r="C158" s="68"/>
      <c r="D158" s="68"/>
      <c r="E158" s="68"/>
      <c r="F158" s="68"/>
      <c r="G158" s="68"/>
      <c r="H158" s="68"/>
      <c r="I158" s="68"/>
      <c r="J158" s="68"/>
      <c r="K158" s="68"/>
      <c r="L158" s="68"/>
      <c r="M158" s="68"/>
      <c r="N158" s="68"/>
      <c r="O158" s="69"/>
    </row>
    <row r="159" spans="1:16" ht="14.25" customHeight="1" x14ac:dyDescent="0.25">
      <c r="B159" s="67"/>
      <c r="C159" s="68"/>
      <c r="D159" s="68"/>
      <c r="E159" s="68"/>
      <c r="F159" s="68"/>
      <c r="G159" s="68"/>
      <c r="H159" s="68"/>
      <c r="I159" s="68"/>
      <c r="J159" s="68"/>
      <c r="K159" s="68"/>
      <c r="L159" s="68"/>
      <c r="M159" s="68"/>
      <c r="N159" s="68"/>
      <c r="O159" s="69"/>
    </row>
    <row r="160" spans="1:16" ht="14.25" customHeight="1" x14ac:dyDescent="0.25">
      <c r="B160" s="67"/>
      <c r="C160" s="68"/>
      <c r="D160" s="68"/>
      <c r="E160" s="68"/>
      <c r="F160" s="68"/>
      <c r="G160" s="68"/>
      <c r="H160" s="68"/>
      <c r="I160" s="68"/>
      <c r="J160" s="68"/>
      <c r="K160" s="68"/>
      <c r="L160" s="68"/>
      <c r="M160" s="68"/>
      <c r="N160" s="68"/>
      <c r="O160" s="69"/>
    </row>
    <row r="161" spans="1:28" ht="14.25" customHeight="1" x14ac:dyDescent="0.25">
      <c r="B161" s="67"/>
      <c r="C161" s="68"/>
      <c r="D161" s="68"/>
      <c r="E161" s="68"/>
      <c r="F161" s="68"/>
      <c r="G161" s="68"/>
      <c r="H161" s="68"/>
      <c r="I161" s="68"/>
      <c r="J161" s="68"/>
      <c r="K161" s="68"/>
      <c r="L161" s="68"/>
      <c r="M161" s="68"/>
      <c r="N161" s="68"/>
      <c r="O161" s="69"/>
    </row>
    <row r="162" spans="1:28" ht="14.25" customHeight="1" x14ac:dyDescent="0.25">
      <c r="B162" s="67"/>
      <c r="C162" s="68"/>
      <c r="D162" s="68"/>
      <c r="E162" s="68"/>
      <c r="F162" s="68"/>
      <c r="G162" s="68"/>
      <c r="H162" s="68"/>
      <c r="I162" s="68"/>
      <c r="J162" s="68"/>
      <c r="K162" s="68"/>
      <c r="L162" s="68"/>
      <c r="M162" s="68"/>
      <c r="N162" s="68"/>
      <c r="O162" s="69"/>
    </row>
    <row r="163" spans="1:28" ht="15" customHeight="1" x14ac:dyDescent="0.25">
      <c r="B163" s="67"/>
      <c r="C163" s="68"/>
      <c r="D163" s="68"/>
      <c r="E163" s="68"/>
      <c r="F163" s="68"/>
      <c r="G163" s="68"/>
      <c r="H163" s="68"/>
      <c r="I163" s="68"/>
      <c r="J163" s="68"/>
      <c r="K163" s="68"/>
      <c r="L163" s="68"/>
      <c r="M163" s="68"/>
      <c r="N163" s="68"/>
      <c r="O163" s="69"/>
    </row>
    <row r="164" spans="1:28" ht="14.25" customHeight="1" x14ac:dyDescent="0.25">
      <c r="B164" s="67"/>
      <c r="C164" s="68"/>
      <c r="D164" s="68"/>
      <c r="E164" s="68"/>
      <c r="F164" s="68"/>
      <c r="G164" s="68"/>
      <c r="H164" s="68"/>
      <c r="I164" s="68"/>
      <c r="J164" s="68"/>
      <c r="K164" s="68"/>
      <c r="L164" s="68"/>
      <c r="M164" s="68"/>
      <c r="N164" s="68"/>
      <c r="O164" s="69"/>
    </row>
    <row r="165" spans="1:28" ht="14.25" customHeight="1" x14ac:dyDescent="0.25">
      <c r="B165" s="67"/>
      <c r="C165" s="68"/>
      <c r="D165" s="68"/>
      <c r="E165" s="68"/>
      <c r="F165" s="68"/>
      <c r="G165" s="68"/>
      <c r="H165" s="68"/>
      <c r="I165" s="68"/>
      <c r="J165" s="68"/>
      <c r="K165" s="68"/>
      <c r="L165" s="68"/>
      <c r="M165" s="68"/>
      <c r="N165" s="68"/>
      <c r="O165" s="69"/>
    </row>
    <row r="166" spans="1:28" ht="14.25" customHeight="1" x14ac:dyDescent="0.25">
      <c r="B166" s="67"/>
      <c r="C166" s="68"/>
      <c r="D166" s="68"/>
      <c r="E166" s="68"/>
      <c r="F166" s="68"/>
      <c r="G166" s="68"/>
      <c r="H166" s="68"/>
      <c r="I166" s="68"/>
      <c r="J166" s="68"/>
      <c r="K166" s="68"/>
      <c r="L166" s="68"/>
      <c r="M166" s="68"/>
      <c r="N166" s="68"/>
      <c r="O166" s="69"/>
    </row>
    <row r="167" spans="1:28" ht="15.75" customHeight="1" thickBot="1" x14ac:dyDescent="0.3">
      <c r="B167" s="70"/>
      <c r="C167" s="71"/>
      <c r="D167" s="71"/>
      <c r="E167" s="71"/>
      <c r="F167" s="71"/>
      <c r="G167" s="71"/>
      <c r="H167" s="71"/>
      <c r="I167" s="71"/>
      <c r="J167" s="71"/>
      <c r="K167" s="71"/>
      <c r="L167" s="71"/>
      <c r="M167" s="71"/>
      <c r="N167" s="71"/>
      <c r="O167" s="72"/>
      <c r="Z167" s="26" t="s">
        <v>25</v>
      </c>
      <c r="AA167" s="16" t="s">
        <v>32</v>
      </c>
      <c r="AB167" s="18"/>
    </row>
    <row r="168" spans="1:28" ht="14.25" customHeight="1" x14ac:dyDescent="0.25">
      <c r="B168" s="43"/>
      <c r="C168" s="44"/>
      <c r="D168" s="44"/>
      <c r="E168" s="44"/>
      <c r="F168" s="44"/>
      <c r="G168" s="44"/>
      <c r="H168" s="44"/>
      <c r="I168" s="44"/>
      <c r="J168" s="44"/>
      <c r="K168" s="44"/>
      <c r="L168" s="44"/>
      <c r="M168" s="44"/>
      <c r="N168" s="44"/>
      <c r="O168" s="44"/>
      <c r="Z168" s="16" t="s">
        <v>7</v>
      </c>
      <c r="AA168" s="18">
        <v>0</v>
      </c>
      <c r="AB168" s="18">
        <v>1</v>
      </c>
    </row>
    <row r="169" spans="1:28" ht="24.6" x14ac:dyDescent="0.4">
      <c r="A169" s="63" t="s">
        <v>55</v>
      </c>
      <c r="B169" s="63"/>
      <c r="C169" s="63"/>
      <c r="D169" s="63"/>
      <c r="E169" s="63"/>
      <c r="F169" s="63"/>
      <c r="G169" s="63"/>
      <c r="H169" s="63"/>
      <c r="I169" s="63"/>
      <c r="J169" s="63"/>
      <c r="K169" s="63"/>
      <c r="L169" s="63"/>
      <c r="M169" s="63"/>
      <c r="N169" s="63"/>
      <c r="O169" s="63"/>
      <c r="P169" s="63"/>
      <c r="Z169" s="18" t="s">
        <v>26</v>
      </c>
      <c r="AA169" s="19">
        <v>43</v>
      </c>
      <c r="AB169" s="19">
        <v>5</v>
      </c>
    </row>
    <row r="170" spans="1:28" ht="14.25" customHeight="1" x14ac:dyDescent="0.25">
      <c r="B170" s="44"/>
      <c r="C170" s="44"/>
      <c r="D170" s="44"/>
      <c r="E170" s="44"/>
      <c r="F170" s="44"/>
      <c r="G170" s="44"/>
      <c r="H170" s="44"/>
      <c r="I170" s="44"/>
      <c r="J170" s="44"/>
      <c r="K170" s="44"/>
      <c r="L170" s="44"/>
      <c r="M170" s="44"/>
      <c r="N170" s="44"/>
      <c r="O170" s="44"/>
      <c r="Z170" s="18" t="s">
        <v>27</v>
      </c>
      <c r="AA170" s="19">
        <v>50</v>
      </c>
      <c r="AB170" s="19">
        <v>2</v>
      </c>
    </row>
    <row r="171" spans="1:28" ht="14.25" customHeight="1" x14ac:dyDescent="0.25">
      <c r="B171" s="44"/>
      <c r="C171" s="44"/>
      <c r="D171" s="44"/>
      <c r="E171" s="44"/>
      <c r="F171" s="44"/>
      <c r="G171" s="44"/>
      <c r="H171" s="44"/>
      <c r="I171" s="44"/>
      <c r="J171" s="44"/>
      <c r="K171" s="44"/>
      <c r="L171" s="44"/>
      <c r="M171" s="44"/>
      <c r="N171" s="44"/>
      <c r="O171" s="44"/>
      <c r="Z171" s="18" t="s">
        <v>28</v>
      </c>
      <c r="AA171" s="19">
        <v>30</v>
      </c>
      <c r="AB171" s="19">
        <v>5</v>
      </c>
    </row>
    <row r="172" spans="1:28" ht="14.25" customHeight="1" x14ac:dyDescent="0.25">
      <c r="B172" s="44"/>
      <c r="C172" s="44"/>
      <c r="D172" s="44"/>
      <c r="E172" s="44"/>
      <c r="F172" s="44"/>
      <c r="G172" s="44"/>
      <c r="H172" s="44"/>
      <c r="I172" s="44"/>
      <c r="J172" s="44"/>
      <c r="K172" s="44"/>
      <c r="L172" s="44"/>
      <c r="M172" s="44"/>
      <c r="N172" s="44"/>
      <c r="O172" s="44"/>
      <c r="Z172" s="18" t="s">
        <v>8</v>
      </c>
      <c r="AA172" s="19">
        <v>123</v>
      </c>
      <c r="AB172" s="19">
        <v>12</v>
      </c>
    </row>
    <row r="173" spans="1:28" ht="14.25" customHeight="1" x14ac:dyDescent="0.25">
      <c r="B173" s="44"/>
      <c r="C173" s="44"/>
      <c r="D173" s="44"/>
      <c r="E173" s="44"/>
      <c r="F173" s="44"/>
      <c r="G173" s="44"/>
      <c r="H173" s="44"/>
      <c r="I173" s="44"/>
      <c r="J173" s="44"/>
      <c r="K173" s="44"/>
      <c r="L173" s="44"/>
      <c r="M173" s="44"/>
      <c r="N173" s="44"/>
      <c r="O173" s="44"/>
    </row>
    <row r="174" spans="1:28" x14ac:dyDescent="0.25">
      <c r="D174"/>
    </row>
    <row r="175" spans="1:28" x14ac:dyDescent="0.25">
      <c r="D175"/>
    </row>
    <row r="176" spans="1:28"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sheetData>
  <mergeCells count="9">
    <mergeCell ref="A4:P4"/>
    <mergeCell ref="A169:P169"/>
    <mergeCell ref="B150:O167"/>
    <mergeCell ref="G15:M24"/>
    <mergeCell ref="B97:O99"/>
    <mergeCell ref="B141:O144"/>
    <mergeCell ref="B53:O54"/>
    <mergeCell ref="B119:L122"/>
    <mergeCell ref="B75:L79"/>
  </mergeCells>
  <pageMargins left="0.7" right="0.7" top="0.75" bottom="0.75" header="0.3" footer="0.3"/>
  <pageSetup paperSize="9" scale="45" fitToHeight="0"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Data</vt:lpstr>
      <vt:lpstr>Drill Down Analysis</vt:lpstr>
      <vt:lpstr>'Drill Down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Adrian Clark M. Dela Cruz</cp:lastModifiedBy>
  <cp:lastPrinted>2023-03-19T05:49:56Z</cp:lastPrinted>
  <dcterms:created xsi:type="dcterms:W3CDTF">2019-10-13T01:50:33Z</dcterms:created>
  <dcterms:modified xsi:type="dcterms:W3CDTF">2023-03-20T00:36:58Z</dcterms:modified>
</cp:coreProperties>
</file>