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c/WorkDocs/Thought Leading/"/>
    </mc:Choice>
  </mc:AlternateContent>
  <xr:revisionPtr revIDLastSave="0" documentId="13_ncr:1_{CA0791A9-498E-7B42-95F2-98D7EF28F4C4}" xr6:coauthVersionLast="36" xr6:coauthVersionMax="36" xr10:uidLastSave="{00000000-0000-0000-0000-000000000000}"/>
  <bookViews>
    <workbookView xWindow="0" yWindow="460" windowWidth="33600" windowHeight="19520" xr2:uid="{00000000-000D-0000-FFFF-FFFF00000000}"/>
  </bookViews>
  <sheets>
    <sheet name="FMEA" sheetId="1" r:id="rId1"/>
    <sheet name="Severity" sheetId="3" r:id="rId2"/>
    <sheet name="Probability" sheetId="4" r:id="rId3"/>
    <sheet name="Detectability" sheetId="5" r:id="rId4"/>
  </sheets>
  <calcPr calcId="162913"/>
</workbook>
</file>

<file path=xl/calcChain.xml><?xml version="1.0" encoding="utf-8"?>
<calcChain xmlns="http://schemas.openxmlformats.org/spreadsheetml/2006/main">
  <c r="P19" i="1" l="1"/>
  <c r="I19" i="1"/>
  <c r="P18" i="1"/>
  <c r="I18" i="1"/>
  <c r="P17" i="1"/>
  <c r="I17" i="1"/>
  <c r="P16" i="1"/>
  <c r="I16" i="1"/>
  <c r="P15" i="1"/>
  <c r="I15" i="1"/>
  <c r="P14" i="1"/>
  <c r="I14" i="1"/>
  <c r="P13" i="1"/>
  <c r="I13" i="1"/>
  <c r="P12" i="1"/>
  <c r="I12" i="1"/>
  <c r="P11" i="1"/>
  <c r="I11" i="1"/>
  <c r="I10" i="1"/>
  <c r="P9" i="1"/>
  <c r="I9" i="1"/>
  <c r="M4" i="1"/>
</calcChain>
</file>

<file path=xl/sharedStrings.xml><?xml version="1.0" encoding="utf-8"?>
<sst xmlns="http://schemas.openxmlformats.org/spreadsheetml/2006/main" count="143" uniqueCount="126">
  <si>
    <t>System</t>
  </si>
  <si>
    <t>Effect</t>
  </si>
  <si>
    <t>SEVERITY of Effect</t>
  </si>
  <si>
    <t>Ranking</t>
  </si>
  <si>
    <t>FMEA Number</t>
  </si>
  <si>
    <t>Subsystem</t>
  </si>
  <si>
    <t>Prepared By</t>
  </si>
  <si>
    <t>Adrian Cockcroft</t>
  </si>
  <si>
    <t>Component</t>
  </si>
  <si>
    <t>FMEA Date</t>
  </si>
  <si>
    <t>Hazardous without warning</t>
  </si>
  <si>
    <t>Design Lead</t>
  </si>
  <si>
    <t>Very high severity ranking when a potential failure mode affects safe system operation without warning</t>
  </si>
  <si>
    <t>Hazardous with warning</t>
  </si>
  <si>
    <t>Key Date</t>
  </si>
  <si>
    <t>N/A</t>
  </si>
  <si>
    <t>Revision Date</t>
  </si>
  <si>
    <t>Core Team</t>
  </si>
  <si>
    <t>Very high severity ranking when a potential failure mode affects safe system operation with warning</t>
  </si>
  <si>
    <t>Very High</t>
  </si>
  <si>
    <t>System inoperable with destructive failure without compromising safety</t>
  </si>
  <si>
    <t>High</t>
  </si>
  <si>
    <t>System inoperable with equipment damage</t>
  </si>
  <si>
    <t>Moderate</t>
  </si>
  <si>
    <t>Page</t>
  </si>
  <si>
    <t>of</t>
  </si>
  <si>
    <t>Action Results</t>
  </si>
  <si>
    <t>Item / Function</t>
  </si>
  <si>
    <t>Potential Failure Mode(s)</t>
  </si>
  <si>
    <t>Potential Effect(s) 
of Failure</t>
  </si>
  <si>
    <t>Sev</t>
  </si>
  <si>
    <t>Potential Cause(s)/ Mechanism(s) of Failure</t>
  </si>
  <si>
    <t>Prob</t>
  </si>
  <si>
    <t>Current Design Controls</t>
  </si>
  <si>
    <t>Det</t>
  </si>
  <si>
    <t>RPN</t>
  </si>
  <si>
    <t>System inoperable with minor damage</t>
  </si>
  <si>
    <t>Recommended 
Action(s)</t>
  </si>
  <si>
    <t>Responsibility &amp; Target Completion Date</t>
  </si>
  <si>
    <t>Actions Taken</t>
  </si>
  <si>
    <t>New Sev</t>
  </si>
  <si>
    <t>Low</t>
  </si>
  <si>
    <t>System inoperable without damage</t>
  </si>
  <si>
    <t>Very Low</t>
  </si>
  <si>
    <t>System operable with significant degradation of performance</t>
  </si>
  <si>
    <t>Minor</t>
  </si>
  <si>
    <t>System operable with some degradation of performance</t>
  </si>
  <si>
    <t>Very Minor</t>
  </si>
  <si>
    <t>New Occ</t>
  </si>
  <si>
    <t>New Det</t>
  </si>
  <si>
    <t>New RPN</t>
  </si>
  <si>
    <t>System operable with minimal interference</t>
  </si>
  <si>
    <t>None</t>
  </si>
  <si>
    <t>No effect</t>
  </si>
  <si>
    <t xml:space="preserve">PROBABILITY of Failure </t>
  </si>
  <si>
    <t>Failure Prob</t>
  </si>
  <si>
    <t>Very High:  Failure is almost inevitable</t>
  </si>
  <si>
    <t>&gt;1 in 2</t>
  </si>
  <si>
    <t>Fast fail, no response</t>
  </si>
  <si>
    <t>Connect timeout, slow fail, no response</t>
  </si>
  <si>
    <t>Request delivered, no response - stall</t>
  </si>
  <si>
    <t>Application request timeout, slow fail, no response</t>
  </si>
  <si>
    <t>Response undeliverable</t>
  </si>
  <si>
    <t xml:space="preserve">Network return route failure, dropped packets </t>
  </si>
  <si>
    <t>1 in 3</t>
  </si>
  <si>
    <t>High:  Repeated failures</t>
  </si>
  <si>
    <t>1 in 8</t>
  </si>
  <si>
    <t>1 in 20</t>
  </si>
  <si>
    <t>Moderate:  Occasional failures</t>
  </si>
  <si>
    <t>1 in 80</t>
  </si>
  <si>
    <t>1 in 400</t>
  </si>
  <si>
    <t>1 in 2,000</t>
  </si>
  <si>
    <t>Low:  Relatively few failures</t>
  </si>
  <si>
    <t>Response received in time but empty or unintelligible</t>
  </si>
  <si>
    <t>1 in 15,000</t>
  </si>
  <si>
    <t>Request delivered, response delayed beyond spec</t>
  </si>
  <si>
    <t>Degraded response arrives too late, slow fallback response</t>
  </si>
  <si>
    <t>Request delivered, degraded response delivered in time</t>
  </si>
  <si>
    <t>Degraded timely response</t>
  </si>
  <si>
    <t>1 in 150,000</t>
  </si>
  <si>
    <t>Remote:  Failure is unlikely</t>
  </si>
  <si>
    <t>&lt;1 in 1,500,000</t>
  </si>
  <si>
    <t>Detection</t>
  </si>
  <si>
    <t>Likelihood of DETECTION by Design Control</t>
  </si>
  <si>
    <t>Absolute Uncertainty</t>
  </si>
  <si>
    <t>Design control cannot detect potential cause/mechanism and subsequent failure mode</t>
  </si>
  <si>
    <t>Very Remote</t>
  </si>
  <si>
    <t>Very remote chance the design control will detect potential cause/mechanism and subsequent failure mode</t>
  </si>
  <si>
    <t>Remote</t>
  </si>
  <si>
    <t>Remote chance the design control will detect potential cause/mechanism and subsequent failure mode</t>
  </si>
  <si>
    <t>Very low chance the design control will detect potential cause/mechanism and subsequent failure mode</t>
  </si>
  <si>
    <t>Low chance the design control will detect potential cause/mechanism and subsequent failure mode</t>
  </si>
  <si>
    <t>Moderate chance the design control will detect potential cause/mechanism and subsequent failure mode</t>
  </si>
  <si>
    <t>Moderately High</t>
  </si>
  <si>
    <t>Moderately High chance the design control will detect potential cause/mechanism and subsequent failure mode</t>
  </si>
  <si>
    <t>High chance the design control will detect potential cause/mechanism and subsequent failure mode</t>
  </si>
  <si>
    <t>Very high chance the design control will detect potential cause/mechanism and subsequent failure mode</t>
  </si>
  <si>
    <t>Almost Certain</t>
  </si>
  <si>
    <t>Design control will detect potential cause/mechanism and subsequent failure mode</t>
  </si>
  <si>
    <t>Potential Failure Modes and Effects</t>
  </si>
  <si>
    <t>Cloud Service Availability</t>
  </si>
  <si>
    <t>Dual redundant DNS, fallback to local cache, hardcoded IP addresses. Endpoint monitoring and alerts</t>
  </si>
  <si>
    <t>DNS configuration error, denial of service attack, or provider failure</t>
  </si>
  <si>
    <t>Infrastructure</t>
  </si>
  <si>
    <t>Availability Zone Durability</t>
  </si>
  <si>
    <t>Total data loss in zone</t>
  </si>
  <si>
    <t xml:space="preserve">Permanent destruction of zone </t>
  </si>
  <si>
    <t>Fire or flood inside building or destruction of datacenter building</t>
  </si>
  <si>
    <t>Cross zone synchronous replication to over 10Km away</t>
  </si>
  <si>
    <t>Temporary loss of zone</t>
  </si>
  <si>
    <t>Delay while DNS times out, slow fallback response</t>
  </si>
  <si>
    <t>Region Connectivity</t>
  </si>
  <si>
    <t>Address un-resolvable</t>
  </si>
  <si>
    <t>Unreachable, request undeliverable</t>
  </si>
  <si>
    <t>Network route down</t>
  </si>
  <si>
    <t>Request undeliverable</t>
  </si>
  <si>
    <t xml:space="preserve">Router frozen/not accepting connection </t>
  </si>
  <si>
    <t>Network response failure</t>
  </si>
  <si>
    <t xml:space="preserve">Network overloaded  dependent services responding slowly </t>
  </si>
  <si>
    <t xml:space="preserve">Service overloaded, dependent services responding slowly </t>
  </si>
  <si>
    <t>Loss of compute capacity and non-durable state in zone</t>
  </si>
  <si>
    <t>Power or cooling outage causes reboot of part or all of a datacenter building</t>
  </si>
  <si>
    <t>Ensure that system can run on two out of three zones</t>
  </si>
  <si>
    <t>Failover to secondary region</t>
  </si>
  <si>
    <t xml:space="preserve">Broken router, overloaded network or slow dependencies  </t>
  </si>
  <si>
    <t>Alert operators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</si>
</sst>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"/>
    <numFmt numFmtId="165" formatCode="m/d/yyyy\ h:mm:ss"/>
    <numFmt numFmtId="166" formatCode="m/d/yyyy"/>
  </numFmts>
  <fonts count="14" x14ac:knownFonts="1">
    <font>
      <sz val="10"/>
      <color rgb="FF000000"/>
      <name val="Arial"/>
    </font>
    <font>
      <sz val="10"/>
      <name val="Arial"/>
      <family val="2"/>
    </font>
    <font>
      <b/>
      <sz val="7"/>
      <color rgb="FF3333CC"/>
      <name val="Arial"/>
      <family val="2"/>
    </font>
    <font>
      <sz val="7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sz val="7"/>
      <color rgb="FF3333CC"/>
      <name val="Arial"/>
      <family val="2"/>
    </font>
    <font>
      <sz val="10"/>
      <color rgb="FF000000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Calibri"/>
      <family val="2"/>
    </font>
    <font>
      <sz val="18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FF8080"/>
        <bgColor rgb="FFFF808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008000"/>
        <bgColor rgb="FF008000"/>
      </patternFill>
    </fill>
    <fill>
      <patternFill patternType="solid">
        <fgColor rgb="FF339933"/>
        <bgColor rgb="FF339933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2" borderId="0" xfId="0" applyFont="1" applyFill="1" applyAlignment="1"/>
    <xf numFmtId="0" fontId="4" fillId="2" borderId="2" xfId="0" applyFont="1" applyFill="1" applyBorder="1" applyAlignment="1"/>
    <xf numFmtId="0" fontId="6" fillId="3" borderId="3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6" fillId="3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/>
    <xf numFmtId="165" fontId="3" fillId="0" borderId="4" xfId="0" applyNumberFormat="1" applyFont="1" applyBorder="1" applyAlignment="1">
      <alignment horizontal="left"/>
    </xf>
    <xf numFmtId="165" fontId="3" fillId="0" borderId="4" xfId="0" applyNumberFormat="1" applyFont="1" applyBorder="1" applyAlignment="1">
      <alignment horizontal="left"/>
    </xf>
    <xf numFmtId="0" fontId="4" fillId="2" borderId="3" xfId="0" applyFont="1" applyFill="1" applyBorder="1" applyAlignment="1"/>
    <xf numFmtId="0" fontId="1" fillId="0" borderId="4" xfId="0" applyFont="1" applyBorder="1" applyAlignment="1">
      <alignment wrapText="1"/>
    </xf>
    <xf numFmtId="0" fontId="5" fillId="5" borderId="6" xfId="0" applyFont="1" applyFill="1" applyBorder="1" applyAlignment="1">
      <alignment vertical="top" wrapText="1"/>
    </xf>
    <xf numFmtId="0" fontId="4" fillId="5" borderId="6" xfId="0" applyFont="1" applyFill="1" applyBorder="1" applyAlignment="1">
      <alignment vertical="top" wrapText="1"/>
    </xf>
    <xf numFmtId="0" fontId="7" fillId="4" borderId="6" xfId="0" applyFont="1" applyFill="1" applyBorder="1" applyAlignment="1">
      <alignment horizontal="center" vertical="top"/>
    </xf>
    <xf numFmtId="0" fontId="3" fillId="0" borderId="4" xfId="0" applyFont="1" applyBorder="1" applyAlignment="1"/>
    <xf numFmtId="0" fontId="3" fillId="0" borderId="4" xfId="0" applyFont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left"/>
    </xf>
    <xf numFmtId="0" fontId="5" fillId="5" borderId="7" xfId="0" applyFont="1" applyFill="1" applyBorder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7" fillId="4" borderId="7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8" xfId="0" applyFont="1" applyBorder="1" applyAlignment="1"/>
    <xf numFmtId="0" fontId="3" fillId="6" borderId="8" xfId="0" applyFont="1" applyFill="1" applyBorder="1" applyAlignment="1">
      <alignment horizontal="center"/>
    </xf>
    <xf numFmtId="0" fontId="3" fillId="6" borderId="8" xfId="0" applyFont="1" applyFill="1" applyBorder="1" applyAlignment="1"/>
    <xf numFmtId="164" fontId="3" fillId="7" borderId="8" xfId="0" applyNumberFormat="1" applyFont="1" applyFill="1" applyBorder="1" applyAlignment="1">
      <alignment horizontal="left"/>
    </xf>
    <xf numFmtId="0" fontId="2" fillId="8" borderId="9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164" fontId="3" fillId="8" borderId="10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vertical="top" wrapText="1"/>
    </xf>
    <xf numFmtId="164" fontId="2" fillId="7" borderId="6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4" fillId="8" borderId="7" xfId="0" applyFont="1" applyFill="1" applyBorder="1" applyAlignment="1">
      <alignment vertical="top" wrapText="1"/>
    </xf>
    <xf numFmtId="0" fontId="7" fillId="9" borderId="7" xfId="0" applyFont="1" applyFill="1" applyBorder="1" applyAlignment="1">
      <alignment horizontal="center" vertical="top"/>
    </xf>
    <xf numFmtId="0" fontId="2" fillId="0" borderId="7" xfId="0" applyFont="1" applyBorder="1" applyAlignment="1">
      <alignment horizontal="center" vertical="center"/>
    </xf>
    <xf numFmtId="0" fontId="5" fillId="10" borderId="7" xfId="0" applyFont="1" applyFill="1" applyBorder="1" applyAlignment="1">
      <alignment vertical="top" wrapText="1"/>
    </xf>
    <xf numFmtId="0" fontId="4" fillId="10" borderId="7" xfId="0" applyFont="1" applyFill="1" applyBorder="1" applyAlignment="1">
      <alignment vertical="top" wrapText="1"/>
    </xf>
    <xf numFmtId="0" fontId="7" fillId="11" borderId="7" xfId="0" applyFont="1" applyFill="1" applyBorder="1" applyAlignment="1">
      <alignment horizontal="center" vertical="top"/>
    </xf>
    <xf numFmtId="0" fontId="4" fillId="2" borderId="5" xfId="0" applyFont="1" applyFill="1" applyBorder="1" applyAlignment="1"/>
    <xf numFmtId="164" fontId="2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left" vertical="top" wrapText="1"/>
    </xf>
    <xf numFmtId="0" fontId="9" fillId="0" borderId="7" xfId="0" applyFont="1" applyBorder="1" applyAlignment="1">
      <alignment vertical="top" wrapText="1"/>
    </xf>
    <xf numFmtId="0" fontId="10" fillId="6" borderId="7" xfId="0" applyFont="1" applyFill="1" applyBorder="1" applyAlignment="1">
      <alignment vertical="top"/>
    </xf>
    <xf numFmtId="0" fontId="11" fillId="7" borderId="7" xfId="0" applyFont="1" applyFill="1" applyBorder="1" applyAlignment="1">
      <alignment vertical="top"/>
    </xf>
    <xf numFmtId="0" fontId="9" fillId="0" borderId="7" xfId="0" applyFont="1" applyBorder="1" applyAlignment="1">
      <alignment vertical="top" wrapText="1"/>
    </xf>
    <xf numFmtId="0" fontId="10" fillId="0" borderId="7" xfId="0" applyFont="1" applyBorder="1" applyAlignment="1">
      <alignment vertical="top"/>
    </xf>
    <xf numFmtId="0" fontId="10" fillId="0" borderId="7" xfId="0" applyFont="1" applyBorder="1" applyAlignment="1">
      <alignment vertical="top"/>
    </xf>
    <xf numFmtId="0" fontId="10" fillId="6" borderId="6" xfId="0" applyFont="1" applyFill="1" applyBorder="1" applyAlignment="1">
      <alignment vertical="top" wrapText="1"/>
    </xf>
    <xf numFmtId="0" fontId="10" fillId="6" borderId="7" xfId="0" applyFont="1" applyFill="1" applyBorder="1" applyAlignment="1">
      <alignment vertical="top" wrapText="1"/>
    </xf>
    <xf numFmtId="0" fontId="10" fillId="6" borderId="7" xfId="0" applyFont="1" applyFill="1" applyBorder="1" applyAlignment="1">
      <alignment vertical="top"/>
    </xf>
    <xf numFmtId="0" fontId="6" fillId="3" borderId="6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/>
    </xf>
    <xf numFmtId="0" fontId="11" fillId="6" borderId="7" xfId="0" applyFont="1" applyFill="1" applyBorder="1" applyAlignment="1">
      <alignment vertical="top"/>
    </xf>
    <xf numFmtId="0" fontId="5" fillId="5" borderId="7" xfId="0" applyFont="1" applyFill="1" applyBorder="1" applyAlignment="1">
      <alignment vertical="center"/>
    </xf>
    <xf numFmtId="0" fontId="4" fillId="5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vertical="center"/>
    </xf>
    <xf numFmtId="0" fontId="5" fillId="8" borderId="7" xfId="0" applyFont="1" applyFill="1" applyBorder="1" applyAlignment="1">
      <alignment vertical="center"/>
    </xf>
    <xf numFmtId="0" fontId="4" fillId="8" borderId="7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vertical="center"/>
    </xf>
    <xf numFmtId="0" fontId="5" fillId="10" borderId="7" xfId="0" applyFont="1" applyFill="1" applyBorder="1" applyAlignment="1">
      <alignment vertical="center"/>
    </xf>
    <xf numFmtId="0" fontId="4" fillId="10" borderId="7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vertical="center"/>
    </xf>
    <xf numFmtId="0" fontId="10" fillId="6" borderId="7" xfId="0" applyFont="1" applyFill="1" applyBorder="1" applyAlignment="1">
      <alignment vertical="top" wrapText="1"/>
    </xf>
    <xf numFmtId="0" fontId="11" fillId="7" borderId="7" xfId="0" applyFont="1" applyFill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4" fillId="0" borderId="5" xfId="0" applyFont="1" applyBorder="1" applyAlignment="1"/>
    <xf numFmtId="165" fontId="4" fillId="0" borderId="5" xfId="0" applyNumberFormat="1" applyFont="1" applyBorder="1" applyAlignment="1">
      <alignment horizontal="right"/>
    </xf>
    <xf numFmtId="0" fontId="6" fillId="3" borderId="11" xfId="0" applyFont="1" applyFill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9" fillId="0" borderId="8" xfId="0" applyFont="1" applyBorder="1" applyAlignment="1">
      <alignment horizontal="left" vertical="top" wrapText="1"/>
    </xf>
    <xf numFmtId="0" fontId="1" fillId="0" borderId="11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11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0"/>
  <sheetViews>
    <sheetView showGridLines="0" tabSelected="1" topLeftCell="A8" zoomScale="180" zoomScaleNormal="180" workbookViewId="0">
      <selection activeCell="E33" sqref="E33"/>
    </sheetView>
  </sheetViews>
  <sheetFormatPr baseColWidth="10" defaultColWidth="14.5" defaultRowHeight="12.75" customHeight="1" x14ac:dyDescent="0.15"/>
  <cols>
    <col min="1" max="2" width="13.83203125" customWidth="1"/>
    <col min="3" max="3" width="12.83203125" customWidth="1"/>
    <col min="4" max="4" width="2.83203125" customWidth="1"/>
    <col min="5" max="5" width="18.1640625" customWidth="1"/>
    <col min="6" max="6" width="2.83203125" customWidth="1"/>
    <col min="7" max="7" width="14.1640625" customWidth="1"/>
    <col min="8" max="8" width="2.83203125" customWidth="1"/>
    <col min="9" max="9" width="4.83203125" customWidth="1"/>
    <col min="10" max="10" width="15.83203125" customWidth="1"/>
    <col min="11" max="12" width="12.83203125" customWidth="1"/>
    <col min="13" max="15" width="3.1640625" customWidth="1"/>
    <col min="16" max="16" width="4.83203125" customWidth="1"/>
  </cols>
  <sheetData>
    <row r="1" spans="1:16" ht="12" customHeight="1" x14ac:dyDescent="0.15">
      <c r="A1" s="2" t="s">
        <v>0</v>
      </c>
      <c r="B1" s="3" t="s">
        <v>100</v>
      </c>
      <c r="C1" s="4"/>
      <c r="E1" s="91" t="s">
        <v>99</v>
      </c>
      <c r="F1" s="92"/>
      <c r="G1" s="92"/>
      <c r="H1" s="92"/>
      <c r="I1" s="92"/>
      <c r="J1" s="92"/>
      <c r="K1" s="92"/>
      <c r="L1" s="9" t="s">
        <v>4</v>
      </c>
      <c r="M1" s="3">
        <v>1</v>
      </c>
      <c r="N1" s="4"/>
      <c r="O1" s="4"/>
      <c r="P1" s="4"/>
    </row>
    <row r="2" spans="1:16" ht="12" customHeight="1" x14ac:dyDescent="0.15">
      <c r="A2" s="2" t="s">
        <v>5</v>
      </c>
      <c r="B2" s="11" t="s">
        <v>103</v>
      </c>
      <c r="C2" s="12"/>
      <c r="E2" s="92"/>
      <c r="F2" s="92"/>
      <c r="G2" s="92"/>
      <c r="H2" s="92"/>
      <c r="I2" s="92"/>
      <c r="J2" s="92"/>
      <c r="K2" s="92"/>
      <c r="L2" s="9" t="s">
        <v>6</v>
      </c>
      <c r="M2" s="13" t="s">
        <v>7</v>
      </c>
      <c r="N2" s="14"/>
      <c r="O2" s="14"/>
      <c r="P2" s="14"/>
    </row>
    <row r="3" spans="1:16" ht="12" customHeight="1" x14ac:dyDescent="0.15">
      <c r="A3" s="2" t="s">
        <v>8</v>
      </c>
      <c r="B3" s="11"/>
      <c r="C3" s="12"/>
      <c r="E3" s="92"/>
      <c r="F3" s="92"/>
      <c r="G3" s="92"/>
      <c r="H3" s="92"/>
      <c r="I3" s="92"/>
      <c r="J3" s="92"/>
      <c r="K3" s="92"/>
      <c r="L3" s="9" t="s">
        <v>9</v>
      </c>
      <c r="M3" s="87">
        <v>43439</v>
      </c>
      <c r="N3" s="88"/>
      <c r="O3" s="88"/>
      <c r="P3" s="88"/>
    </row>
    <row r="4" spans="1:16" ht="12" customHeight="1" x14ac:dyDescent="0.15">
      <c r="A4" s="2" t="s">
        <v>11</v>
      </c>
      <c r="B4" s="20" t="s">
        <v>7</v>
      </c>
      <c r="C4" s="21"/>
      <c r="F4" s="9" t="s">
        <v>14</v>
      </c>
      <c r="G4" s="22" t="s">
        <v>15</v>
      </c>
      <c r="H4" s="23"/>
      <c r="I4" s="24"/>
      <c r="L4" s="9" t="s">
        <v>16</v>
      </c>
      <c r="M4" s="87">
        <f ca="1">NOW()</f>
        <v>43445.387481018515</v>
      </c>
      <c r="N4" s="88"/>
      <c r="O4" s="88"/>
      <c r="P4" s="88"/>
    </row>
    <row r="5" spans="1:16" ht="12" customHeight="1" x14ac:dyDescent="0.15">
      <c r="A5" s="2" t="s">
        <v>17</v>
      </c>
      <c r="B5" s="11"/>
      <c r="C5" s="12"/>
      <c r="D5" s="28"/>
      <c r="E5" s="29"/>
      <c r="F5" s="29"/>
      <c r="G5" s="12"/>
      <c r="H5" s="30"/>
      <c r="I5" s="31"/>
      <c r="L5" s="9" t="s">
        <v>24</v>
      </c>
      <c r="M5" s="32"/>
      <c r="N5" s="33">
        <v>1</v>
      </c>
      <c r="O5" s="20" t="s">
        <v>25</v>
      </c>
      <c r="P5" s="34">
        <v>1</v>
      </c>
    </row>
    <row r="6" spans="1:16" ht="13" x14ac:dyDescent="0.15">
      <c r="A6" s="1"/>
      <c r="B6" s="16"/>
      <c r="C6" s="16"/>
      <c r="D6" s="16"/>
      <c r="E6" s="16"/>
      <c r="F6" s="16"/>
      <c r="G6" s="16"/>
      <c r="H6" s="16"/>
      <c r="I6" s="16"/>
      <c r="J6" s="1"/>
      <c r="K6" s="1"/>
      <c r="L6" s="1"/>
      <c r="M6" s="16"/>
      <c r="N6" s="16"/>
      <c r="O6" s="16"/>
      <c r="P6" s="16"/>
    </row>
    <row r="7" spans="1:16" ht="12" customHeight="1" x14ac:dyDescent="0.15">
      <c r="A7" s="35"/>
      <c r="B7" s="35"/>
      <c r="C7" s="36"/>
      <c r="D7" s="37"/>
      <c r="E7" s="36"/>
      <c r="F7" s="38"/>
      <c r="G7" s="36"/>
      <c r="H7" s="37"/>
      <c r="I7" s="39"/>
      <c r="J7" s="36"/>
      <c r="K7" s="36"/>
      <c r="L7" s="40" t="s">
        <v>26</v>
      </c>
      <c r="M7" s="41"/>
      <c r="N7" s="41"/>
      <c r="O7" s="41"/>
      <c r="P7" s="42"/>
    </row>
    <row r="8" spans="1:16" ht="41.25" customHeight="1" x14ac:dyDescent="0.15">
      <c r="A8" s="43" t="s">
        <v>27</v>
      </c>
      <c r="B8" s="43" t="s">
        <v>28</v>
      </c>
      <c r="C8" s="43" t="s">
        <v>29</v>
      </c>
      <c r="D8" s="44" t="s">
        <v>30</v>
      </c>
      <c r="E8" s="43" t="s">
        <v>31</v>
      </c>
      <c r="F8" s="44" t="s">
        <v>32</v>
      </c>
      <c r="G8" s="43" t="s">
        <v>33</v>
      </c>
      <c r="H8" s="44" t="s">
        <v>34</v>
      </c>
      <c r="I8" s="46" t="s">
        <v>35</v>
      </c>
      <c r="J8" s="43" t="s">
        <v>37</v>
      </c>
      <c r="K8" s="43" t="s">
        <v>38</v>
      </c>
      <c r="L8" s="47" t="s">
        <v>39</v>
      </c>
      <c r="M8" s="50" t="s">
        <v>40</v>
      </c>
      <c r="N8" s="50" t="s">
        <v>48</v>
      </c>
      <c r="O8" s="50" t="s">
        <v>49</v>
      </c>
      <c r="P8" s="55" t="s">
        <v>50</v>
      </c>
    </row>
    <row r="9" spans="1:16" ht="60.75" customHeight="1" x14ac:dyDescent="0.15">
      <c r="A9" s="89" t="s">
        <v>104</v>
      </c>
      <c r="B9" s="56" t="s">
        <v>106</v>
      </c>
      <c r="C9" s="57" t="s">
        <v>105</v>
      </c>
      <c r="D9" s="58">
        <v>8</v>
      </c>
      <c r="E9" s="56" t="s">
        <v>107</v>
      </c>
      <c r="F9" s="58">
        <v>2</v>
      </c>
      <c r="G9" s="57" t="s">
        <v>108</v>
      </c>
      <c r="H9" s="58">
        <v>1</v>
      </c>
      <c r="I9" s="59">
        <f t="shared" ref="I9:I19" si="0">D9*F9*H9</f>
        <v>16</v>
      </c>
      <c r="J9" s="60" t="s">
        <v>122</v>
      </c>
      <c r="K9" s="60"/>
      <c r="L9" s="60"/>
      <c r="M9" s="61"/>
      <c r="N9" s="61"/>
      <c r="O9" s="61"/>
      <c r="P9" s="61">
        <f t="shared" ref="P9:P19" si="1">M9*N9*O9</f>
        <v>0</v>
      </c>
    </row>
    <row r="10" spans="1:16" ht="56.25" customHeight="1" x14ac:dyDescent="0.15">
      <c r="A10" s="90"/>
      <c r="B10" s="56" t="s">
        <v>109</v>
      </c>
      <c r="C10" s="57" t="s">
        <v>120</v>
      </c>
      <c r="D10" s="58">
        <v>5</v>
      </c>
      <c r="E10" s="57" t="s">
        <v>121</v>
      </c>
      <c r="F10" s="58">
        <v>3</v>
      </c>
      <c r="G10" s="60" t="s">
        <v>108</v>
      </c>
      <c r="H10" s="58">
        <v>1</v>
      </c>
      <c r="I10" s="59">
        <f t="shared" si="0"/>
        <v>15</v>
      </c>
      <c r="J10" s="60" t="s">
        <v>122</v>
      </c>
      <c r="K10" s="60"/>
      <c r="L10" s="60"/>
      <c r="M10" s="62"/>
      <c r="N10" s="62"/>
      <c r="O10" s="62"/>
      <c r="P10" s="59"/>
    </row>
    <row r="11" spans="1:16" ht="13" x14ac:dyDescent="0.15">
      <c r="A11" s="63"/>
      <c r="B11" s="64"/>
      <c r="C11" s="64"/>
      <c r="D11" s="65"/>
      <c r="E11" s="64"/>
      <c r="F11" s="65"/>
      <c r="G11" s="64"/>
      <c r="H11" s="65"/>
      <c r="I11" s="68">
        <f t="shared" si="0"/>
        <v>0</v>
      </c>
      <c r="J11" s="64"/>
      <c r="K11" s="64"/>
      <c r="L11" s="64"/>
      <c r="M11" s="65"/>
      <c r="N11" s="65"/>
      <c r="O11" s="65"/>
      <c r="P11" s="65">
        <f t="shared" si="1"/>
        <v>0</v>
      </c>
    </row>
    <row r="12" spans="1:16" ht="78.75" customHeight="1" x14ac:dyDescent="0.15">
      <c r="A12" s="89" t="s">
        <v>111</v>
      </c>
      <c r="B12" s="56" t="s">
        <v>112</v>
      </c>
      <c r="C12" s="57" t="s">
        <v>110</v>
      </c>
      <c r="D12" s="58">
        <v>5</v>
      </c>
      <c r="E12" s="56" t="s">
        <v>102</v>
      </c>
      <c r="F12" s="58">
        <v>1</v>
      </c>
      <c r="G12" s="57"/>
      <c r="H12" s="58"/>
      <c r="I12" s="59">
        <f t="shared" si="0"/>
        <v>0</v>
      </c>
      <c r="J12" s="60" t="s">
        <v>101</v>
      </c>
      <c r="K12" s="60"/>
      <c r="L12" s="60"/>
      <c r="M12" s="61"/>
      <c r="N12" s="61"/>
      <c r="O12" s="61"/>
      <c r="P12" s="61">
        <f t="shared" si="1"/>
        <v>0</v>
      </c>
    </row>
    <row r="13" spans="1:16" ht="56.25" customHeight="1" x14ac:dyDescent="0.15">
      <c r="A13" s="93"/>
      <c r="B13" s="56" t="s">
        <v>113</v>
      </c>
      <c r="C13" s="57" t="s">
        <v>58</v>
      </c>
      <c r="D13" s="58">
        <v>4</v>
      </c>
      <c r="E13" s="56" t="s">
        <v>114</v>
      </c>
      <c r="F13" s="58">
        <v>1</v>
      </c>
      <c r="G13" s="57"/>
      <c r="H13" s="58"/>
      <c r="I13" s="59">
        <f t="shared" si="0"/>
        <v>0</v>
      </c>
      <c r="J13" s="60" t="s">
        <v>123</v>
      </c>
      <c r="K13" s="60"/>
      <c r="L13" s="60"/>
      <c r="M13" s="61"/>
      <c r="N13" s="61"/>
      <c r="O13" s="61"/>
      <c r="P13" s="61">
        <f t="shared" si="1"/>
        <v>0</v>
      </c>
    </row>
    <row r="14" spans="1:16" ht="60.75" customHeight="1" x14ac:dyDescent="0.15">
      <c r="A14" s="93"/>
      <c r="B14" s="56" t="s">
        <v>115</v>
      </c>
      <c r="C14" s="57" t="s">
        <v>59</v>
      </c>
      <c r="D14" s="58">
        <v>4</v>
      </c>
      <c r="E14" s="56" t="s">
        <v>116</v>
      </c>
      <c r="F14" s="58">
        <v>1</v>
      </c>
      <c r="G14" s="60"/>
      <c r="H14" s="58"/>
      <c r="I14" s="59">
        <f t="shared" si="0"/>
        <v>0</v>
      </c>
      <c r="J14" s="60" t="s">
        <v>123</v>
      </c>
      <c r="K14" s="60"/>
      <c r="L14" s="60"/>
      <c r="M14" s="61"/>
      <c r="N14" s="61"/>
      <c r="O14" s="61"/>
      <c r="P14" s="61">
        <f t="shared" si="1"/>
        <v>0</v>
      </c>
    </row>
    <row r="15" spans="1:16" ht="56.25" customHeight="1" x14ac:dyDescent="0.15">
      <c r="A15" s="93"/>
      <c r="B15" s="56" t="s">
        <v>60</v>
      </c>
      <c r="C15" s="57" t="s">
        <v>61</v>
      </c>
      <c r="D15" s="58">
        <v>4</v>
      </c>
      <c r="E15" s="56" t="s">
        <v>124</v>
      </c>
      <c r="F15" s="58">
        <v>1</v>
      </c>
      <c r="G15" s="60"/>
      <c r="H15" s="58"/>
      <c r="I15" s="59">
        <f t="shared" si="0"/>
        <v>0</v>
      </c>
      <c r="J15" s="60" t="s">
        <v>123</v>
      </c>
      <c r="K15" s="60"/>
      <c r="L15" s="60"/>
      <c r="M15" s="61"/>
      <c r="N15" s="61"/>
      <c r="O15" s="61"/>
      <c r="P15" s="61">
        <f t="shared" si="1"/>
        <v>0</v>
      </c>
    </row>
    <row r="16" spans="1:16" ht="56.25" customHeight="1" x14ac:dyDescent="0.15">
      <c r="A16" s="93"/>
      <c r="B16" s="56" t="s">
        <v>62</v>
      </c>
      <c r="C16" s="57" t="s">
        <v>61</v>
      </c>
      <c r="D16" s="58">
        <v>4</v>
      </c>
      <c r="E16" s="56" t="s">
        <v>63</v>
      </c>
      <c r="F16" s="58">
        <v>1</v>
      </c>
      <c r="G16" s="60"/>
      <c r="H16" s="58"/>
      <c r="I16" s="59">
        <f t="shared" si="0"/>
        <v>0</v>
      </c>
      <c r="J16" s="60" t="s">
        <v>123</v>
      </c>
      <c r="K16" s="60"/>
      <c r="L16" s="60"/>
      <c r="M16" s="61"/>
      <c r="N16" s="61"/>
      <c r="O16" s="61"/>
      <c r="P16" s="61">
        <f t="shared" si="1"/>
        <v>0</v>
      </c>
    </row>
    <row r="17" spans="1:16" ht="62.25" customHeight="1" x14ac:dyDescent="0.15">
      <c r="A17" s="93"/>
      <c r="B17" s="56" t="s">
        <v>73</v>
      </c>
      <c r="C17" s="57" t="s">
        <v>58</v>
      </c>
      <c r="D17" s="58">
        <v>3</v>
      </c>
      <c r="E17" s="56" t="s">
        <v>117</v>
      </c>
      <c r="F17" s="58">
        <v>2</v>
      </c>
      <c r="G17" s="60"/>
      <c r="H17" s="58"/>
      <c r="I17" s="59">
        <f t="shared" si="0"/>
        <v>0</v>
      </c>
      <c r="J17" s="60" t="s">
        <v>123</v>
      </c>
      <c r="K17" s="60"/>
      <c r="L17" s="60"/>
      <c r="M17" s="61"/>
      <c r="N17" s="61"/>
      <c r="O17" s="61"/>
      <c r="P17" s="61">
        <f t="shared" si="1"/>
        <v>0</v>
      </c>
    </row>
    <row r="18" spans="1:16" ht="69.75" customHeight="1" x14ac:dyDescent="0.15">
      <c r="A18" s="93"/>
      <c r="B18" s="56" t="s">
        <v>75</v>
      </c>
      <c r="C18" s="57" t="s">
        <v>76</v>
      </c>
      <c r="D18" s="58">
        <v>6</v>
      </c>
      <c r="E18" s="56" t="s">
        <v>118</v>
      </c>
      <c r="F18" s="58">
        <v>2</v>
      </c>
      <c r="G18" s="60"/>
      <c r="H18" s="58"/>
      <c r="I18" s="59">
        <f t="shared" si="0"/>
        <v>0</v>
      </c>
      <c r="J18" s="60" t="s">
        <v>123</v>
      </c>
      <c r="K18" s="60"/>
      <c r="L18" s="60"/>
      <c r="M18" s="61"/>
      <c r="N18" s="61"/>
      <c r="O18" s="61"/>
      <c r="P18" s="61">
        <f t="shared" si="1"/>
        <v>0</v>
      </c>
    </row>
    <row r="19" spans="1:16" ht="57" customHeight="1" x14ac:dyDescent="0.15">
      <c r="A19" s="94"/>
      <c r="B19" s="57" t="s">
        <v>77</v>
      </c>
      <c r="C19" s="57" t="s">
        <v>78</v>
      </c>
      <c r="D19" s="81">
        <v>2</v>
      </c>
      <c r="E19" s="57" t="s">
        <v>119</v>
      </c>
      <c r="F19" s="81">
        <v>2</v>
      </c>
      <c r="G19" s="57"/>
      <c r="H19" s="81"/>
      <c r="I19" s="82">
        <f t="shared" si="0"/>
        <v>0</v>
      </c>
      <c r="J19" s="83" t="s">
        <v>125</v>
      </c>
      <c r="K19" s="83"/>
      <c r="L19" s="83"/>
      <c r="M19" s="61"/>
      <c r="N19" s="61"/>
      <c r="O19" s="61"/>
      <c r="P19" s="61">
        <f t="shared" si="1"/>
        <v>0</v>
      </c>
    </row>
    <row r="20" spans="1:16" ht="12" customHeight="1" x14ac:dyDescent="0.15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5"/>
      <c r="M20" s="84"/>
      <c r="N20" s="84"/>
      <c r="O20" s="84"/>
      <c r="P20" s="85"/>
    </row>
  </sheetData>
  <mergeCells count="5">
    <mergeCell ref="M3:P3"/>
    <mergeCell ref="M4:P4"/>
    <mergeCell ref="A9:A10"/>
    <mergeCell ref="E1:K3"/>
    <mergeCell ref="A12:A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48"/>
  <sheetViews>
    <sheetView showGridLines="0" zoomScale="150" zoomScaleNormal="150" workbookViewId="0"/>
  </sheetViews>
  <sheetFormatPr baseColWidth="10" defaultColWidth="14.5" defaultRowHeight="12.75" customHeight="1" x14ac:dyDescent="0.15"/>
  <cols>
    <col min="1" max="1" width="5.83203125" customWidth="1"/>
    <col min="2" max="2" width="19.5" customWidth="1"/>
    <col min="3" max="3" width="50.83203125" customWidth="1"/>
    <col min="4" max="4" width="10.5" customWidth="1"/>
    <col min="5" max="21" width="9.33203125" customWidth="1"/>
  </cols>
  <sheetData>
    <row r="1" spans="1:21" ht="20.25" customHeight="1" x14ac:dyDescent="0.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5" customHeight="1" x14ac:dyDescent="0.2">
      <c r="A2" s="6"/>
      <c r="B2" s="7" t="s">
        <v>1</v>
      </c>
      <c r="C2" s="8" t="s">
        <v>2</v>
      </c>
      <c r="D2" s="10" t="s">
        <v>3</v>
      </c>
      <c r="E2" s="1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26.25" customHeight="1" x14ac:dyDescent="0.15">
      <c r="A3" s="6"/>
      <c r="B3" s="17" t="s">
        <v>10</v>
      </c>
      <c r="C3" s="18" t="s">
        <v>12</v>
      </c>
      <c r="D3" s="19">
        <v>10</v>
      </c>
      <c r="E3" s="1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26.25" customHeight="1" x14ac:dyDescent="0.15">
      <c r="A4" s="6"/>
      <c r="B4" s="25" t="s">
        <v>13</v>
      </c>
      <c r="C4" s="26" t="s">
        <v>18</v>
      </c>
      <c r="D4" s="27">
        <v>9</v>
      </c>
      <c r="E4" s="1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6.25" customHeight="1" x14ac:dyDescent="0.15">
      <c r="A5" s="6"/>
      <c r="B5" s="25" t="s">
        <v>19</v>
      </c>
      <c r="C5" s="26" t="s">
        <v>20</v>
      </c>
      <c r="D5" s="27">
        <v>8</v>
      </c>
      <c r="E5" s="1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26.25" customHeight="1" x14ac:dyDescent="0.15">
      <c r="A6" s="6"/>
      <c r="B6" s="25" t="s">
        <v>21</v>
      </c>
      <c r="C6" s="26" t="s">
        <v>22</v>
      </c>
      <c r="D6" s="27">
        <v>7</v>
      </c>
      <c r="E6" s="1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26.25" customHeight="1" x14ac:dyDescent="0.15">
      <c r="A7" s="6"/>
      <c r="B7" s="45" t="s">
        <v>23</v>
      </c>
      <c r="C7" s="48" t="s">
        <v>36</v>
      </c>
      <c r="D7" s="49">
        <v>6</v>
      </c>
      <c r="E7" s="1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26.25" customHeight="1" x14ac:dyDescent="0.15">
      <c r="A8" s="6"/>
      <c r="B8" s="45" t="s">
        <v>41</v>
      </c>
      <c r="C8" s="48" t="s">
        <v>42</v>
      </c>
      <c r="D8" s="49">
        <v>5</v>
      </c>
      <c r="E8" s="1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26.25" customHeight="1" x14ac:dyDescent="0.15">
      <c r="A9" s="6"/>
      <c r="B9" s="45" t="s">
        <v>43</v>
      </c>
      <c r="C9" s="48" t="s">
        <v>44</v>
      </c>
      <c r="D9" s="49">
        <v>4</v>
      </c>
      <c r="E9" s="1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26.25" customHeight="1" x14ac:dyDescent="0.15">
      <c r="A10" s="6"/>
      <c r="B10" s="45" t="s">
        <v>45</v>
      </c>
      <c r="C10" s="48" t="s">
        <v>46</v>
      </c>
      <c r="D10" s="49">
        <v>3</v>
      </c>
      <c r="E10" s="1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26.25" customHeight="1" x14ac:dyDescent="0.15">
      <c r="A11" s="6"/>
      <c r="B11" s="51" t="s">
        <v>47</v>
      </c>
      <c r="C11" s="52" t="s">
        <v>51</v>
      </c>
      <c r="D11" s="53">
        <v>2</v>
      </c>
      <c r="E11" s="1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26.25" customHeight="1" x14ac:dyDescent="0.15">
      <c r="A12" s="6"/>
      <c r="B12" s="51" t="s">
        <v>52</v>
      </c>
      <c r="C12" s="52" t="s">
        <v>53</v>
      </c>
      <c r="D12" s="53">
        <v>1</v>
      </c>
      <c r="E12" s="1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2" customHeight="1" x14ac:dyDescent="0.15">
      <c r="A13" s="5"/>
      <c r="B13" s="54"/>
      <c r="C13" s="54"/>
      <c r="D13" s="5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2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2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2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2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2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2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2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2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2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2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2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2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2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2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2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2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2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2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2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2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2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2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2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2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2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2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2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2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2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2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2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2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2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2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2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63"/>
  <sheetViews>
    <sheetView showGridLines="0" zoomScale="150" zoomScaleNormal="150" workbookViewId="0"/>
  </sheetViews>
  <sheetFormatPr baseColWidth="10" defaultColWidth="14.5" defaultRowHeight="12.75" customHeight="1" x14ac:dyDescent="0.15"/>
  <cols>
    <col min="1" max="1" width="5.83203125" customWidth="1"/>
    <col min="2" max="2" width="36.33203125" customWidth="1"/>
    <col min="3" max="3" width="14.5" customWidth="1"/>
    <col min="4" max="4" width="10.5" customWidth="1"/>
    <col min="5" max="19" width="9.33203125" customWidth="1"/>
  </cols>
  <sheetData>
    <row r="1" spans="1:19" ht="20.25" customHeight="1" x14ac:dyDescent="0.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customHeight="1" x14ac:dyDescent="0.2">
      <c r="A2" s="6"/>
      <c r="B2" s="66" t="s">
        <v>54</v>
      </c>
      <c r="C2" s="67" t="s">
        <v>55</v>
      </c>
      <c r="D2" s="67" t="s">
        <v>3</v>
      </c>
      <c r="E2" s="1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ht="20.25" customHeight="1" x14ac:dyDescent="0.15">
      <c r="A3" s="6"/>
      <c r="B3" s="69" t="s">
        <v>56</v>
      </c>
      <c r="C3" s="70" t="s">
        <v>57</v>
      </c>
      <c r="D3" s="71">
        <v>10</v>
      </c>
      <c r="E3" s="1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ht="20.25" customHeight="1" x14ac:dyDescent="0.15">
      <c r="A4" s="6"/>
      <c r="B4" s="72"/>
      <c r="C4" s="70" t="s">
        <v>64</v>
      </c>
      <c r="D4" s="71">
        <v>9</v>
      </c>
      <c r="E4" s="1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ht="20.25" customHeight="1" x14ac:dyDescent="0.15">
      <c r="A5" s="6"/>
      <c r="B5" s="69" t="s">
        <v>65</v>
      </c>
      <c r="C5" s="70" t="s">
        <v>66</v>
      </c>
      <c r="D5" s="71">
        <v>8</v>
      </c>
      <c r="E5" s="1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ht="20.25" customHeight="1" x14ac:dyDescent="0.15">
      <c r="A6" s="6"/>
      <c r="B6" s="72"/>
      <c r="C6" s="70" t="s">
        <v>67</v>
      </c>
      <c r="D6" s="71">
        <v>7</v>
      </c>
      <c r="E6" s="1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20.25" customHeight="1" x14ac:dyDescent="0.15">
      <c r="A7" s="6"/>
      <c r="B7" s="73" t="s">
        <v>68</v>
      </c>
      <c r="C7" s="74" t="s">
        <v>69</v>
      </c>
      <c r="D7" s="75">
        <v>6</v>
      </c>
      <c r="E7" s="1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ht="20.25" customHeight="1" x14ac:dyDescent="0.15">
      <c r="A8" s="6"/>
      <c r="B8" s="76"/>
      <c r="C8" s="74" t="s">
        <v>70</v>
      </c>
      <c r="D8" s="75">
        <v>5</v>
      </c>
      <c r="E8" s="1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ht="20.25" customHeight="1" x14ac:dyDescent="0.15">
      <c r="A9" s="6"/>
      <c r="B9" s="76"/>
      <c r="C9" s="74" t="s">
        <v>71</v>
      </c>
      <c r="D9" s="75">
        <v>4</v>
      </c>
      <c r="E9" s="1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ht="20.25" customHeight="1" x14ac:dyDescent="0.15">
      <c r="A10" s="6"/>
      <c r="B10" s="77" t="s">
        <v>72</v>
      </c>
      <c r="C10" s="78" t="s">
        <v>74</v>
      </c>
      <c r="D10" s="79">
        <v>3</v>
      </c>
      <c r="E10" s="1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20.25" customHeight="1" x14ac:dyDescent="0.15">
      <c r="A11" s="6"/>
      <c r="B11" s="80"/>
      <c r="C11" s="78" t="s">
        <v>79</v>
      </c>
      <c r="D11" s="79">
        <v>2</v>
      </c>
      <c r="E11" s="1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20.25" customHeight="1" x14ac:dyDescent="0.15">
      <c r="A12" s="6"/>
      <c r="B12" s="77" t="s">
        <v>80</v>
      </c>
      <c r="C12" s="78" t="s">
        <v>81</v>
      </c>
      <c r="D12" s="79">
        <v>1</v>
      </c>
      <c r="E12" s="1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12" customHeight="1" x14ac:dyDescent="0.15">
      <c r="A13" s="5"/>
      <c r="B13" s="54"/>
      <c r="C13" s="54"/>
      <c r="D13" s="5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12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ht="12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ht="12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ht="12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ht="12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ht="12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12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ht="12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12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12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12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12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12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ht="12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12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12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12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ht="12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ht="12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12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ht="12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ht="12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ht="12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12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12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12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12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12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2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ht="12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ht="12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ht="12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ht="12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ht="12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ht="12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ht="12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ht="12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ht="12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ht="12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ht="12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ht="12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ht="12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ht="12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ht="12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 ht="12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1:19" ht="12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19" ht="12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1:19" ht="12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1:19" ht="12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1:19" ht="12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53"/>
  <sheetViews>
    <sheetView showGridLines="0" zoomScale="160" zoomScaleNormal="160" workbookViewId="0"/>
  </sheetViews>
  <sheetFormatPr baseColWidth="10" defaultColWidth="14.5" defaultRowHeight="12.75" customHeight="1" x14ac:dyDescent="0.15"/>
  <cols>
    <col min="1" max="1" width="5.83203125" customWidth="1"/>
    <col min="2" max="2" width="18.5" customWidth="1"/>
    <col min="3" max="3" width="50.83203125" customWidth="1"/>
    <col min="4" max="4" width="10.5" customWidth="1"/>
    <col min="5" max="31" width="9.33203125" customWidth="1"/>
  </cols>
  <sheetData>
    <row r="1" spans="1:31" ht="20.25" customHeight="1" x14ac:dyDescent="0.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5" customHeight="1" x14ac:dyDescent="0.2">
      <c r="A2" s="6"/>
      <c r="B2" s="7" t="s">
        <v>82</v>
      </c>
      <c r="C2" s="10" t="s">
        <v>83</v>
      </c>
      <c r="D2" s="86" t="s">
        <v>3</v>
      </c>
      <c r="E2" s="1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ht="26.25" customHeight="1" x14ac:dyDescent="0.15">
      <c r="A3" s="6"/>
      <c r="B3" s="17" t="s">
        <v>84</v>
      </c>
      <c r="C3" s="18" t="s">
        <v>85</v>
      </c>
      <c r="D3" s="19">
        <v>10</v>
      </c>
      <c r="E3" s="1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26.25" customHeight="1" x14ac:dyDescent="0.15">
      <c r="A4" s="6"/>
      <c r="B4" s="25" t="s">
        <v>86</v>
      </c>
      <c r="C4" s="25" t="s">
        <v>87</v>
      </c>
      <c r="D4" s="27">
        <v>9</v>
      </c>
      <c r="E4" s="1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26.25" customHeight="1" x14ac:dyDescent="0.15">
      <c r="A5" s="6"/>
      <c r="B5" s="25" t="s">
        <v>88</v>
      </c>
      <c r="C5" s="25" t="s">
        <v>89</v>
      </c>
      <c r="D5" s="27">
        <v>8</v>
      </c>
      <c r="E5" s="1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26.25" customHeight="1" x14ac:dyDescent="0.15">
      <c r="A6" s="6"/>
      <c r="B6" s="25" t="s">
        <v>43</v>
      </c>
      <c r="C6" s="25" t="s">
        <v>90</v>
      </c>
      <c r="D6" s="27">
        <v>7</v>
      </c>
      <c r="E6" s="1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26.25" customHeight="1" x14ac:dyDescent="0.15">
      <c r="A7" s="6"/>
      <c r="B7" s="25" t="s">
        <v>41</v>
      </c>
      <c r="C7" s="25" t="s">
        <v>91</v>
      </c>
      <c r="D7" s="27">
        <v>6</v>
      </c>
      <c r="E7" s="1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26.25" customHeight="1" x14ac:dyDescent="0.15">
      <c r="A8" s="6"/>
      <c r="B8" s="45" t="s">
        <v>23</v>
      </c>
      <c r="C8" s="45" t="s">
        <v>92</v>
      </c>
      <c r="D8" s="49">
        <v>5</v>
      </c>
      <c r="E8" s="1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26.25" customHeight="1" x14ac:dyDescent="0.15">
      <c r="A9" s="6"/>
      <c r="B9" s="45" t="s">
        <v>93</v>
      </c>
      <c r="C9" s="45" t="s">
        <v>94</v>
      </c>
      <c r="D9" s="49">
        <v>4</v>
      </c>
      <c r="E9" s="1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26.25" customHeight="1" x14ac:dyDescent="0.15">
      <c r="A10" s="6"/>
      <c r="B10" s="51" t="s">
        <v>21</v>
      </c>
      <c r="C10" s="51" t="s">
        <v>95</v>
      </c>
      <c r="D10" s="53">
        <v>3</v>
      </c>
      <c r="E10" s="1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26.25" customHeight="1" x14ac:dyDescent="0.15">
      <c r="A11" s="6"/>
      <c r="B11" s="51" t="s">
        <v>19</v>
      </c>
      <c r="C11" s="51" t="s">
        <v>96</v>
      </c>
      <c r="D11" s="53">
        <v>2</v>
      </c>
      <c r="E11" s="1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26.25" customHeight="1" x14ac:dyDescent="0.15">
      <c r="A12" s="6"/>
      <c r="B12" s="51" t="s">
        <v>97</v>
      </c>
      <c r="C12" s="52" t="s">
        <v>98</v>
      </c>
      <c r="D12" s="53">
        <v>1</v>
      </c>
      <c r="E12" s="1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2" customHeight="1" x14ac:dyDescent="0.15">
      <c r="A13" s="5"/>
      <c r="B13" s="54"/>
      <c r="C13" s="54"/>
      <c r="D13" s="5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2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2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2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2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2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2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2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2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2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2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2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2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2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2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2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2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2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2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2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2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2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2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2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2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2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2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2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2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2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2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2" customHeight="1" x14ac:dyDescent="0.15"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2" customHeight="1" x14ac:dyDescent="0.15"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2" customHeight="1" x14ac:dyDescent="0.15"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2" customHeight="1" x14ac:dyDescent="0.15"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2" customHeight="1" x14ac:dyDescent="0.15"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5:31" ht="12" customHeight="1" x14ac:dyDescent="0.15"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5:31" ht="12" customHeight="1" x14ac:dyDescent="0.15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5:31" ht="12" customHeight="1" x14ac:dyDescent="0.15"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5:31" ht="12" customHeight="1" x14ac:dyDescent="0.15"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5:31" ht="12" customHeight="1" x14ac:dyDescent="0.15"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FMEA</vt:lpstr>
      <vt:lpstr>Severity</vt:lpstr>
      <vt:lpstr>Probability</vt:lpstr>
      <vt:lpstr>Detectability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Cockcroft</cp:lastModifiedBy>
  <dcterms:modified xsi:type="dcterms:W3CDTF">2018-12-11T18:14:37Z</dcterms:modified>
</cp:coreProperties>
</file>