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/WorkDocs/Thought Leading/Resilience/"/>
    </mc:Choice>
  </mc:AlternateContent>
  <xr:revisionPtr revIDLastSave="0" documentId="13_ncr:1_{6DBAC30C-1214-C142-BBB5-7797B3A21745}" xr6:coauthVersionLast="36" xr6:coauthVersionMax="36" xr10:uidLastSave="{00000000-0000-0000-0000-000000000000}"/>
  <bookViews>
    <workbookView xWindow="0" yWindow="460" windowWidth="33600" windowHeight="19520" xr2:uid="{00000000-000D-0000-FFFF-FFFF00000000}"/>
  </bookViews>
  <sheets>
    <sheet name="FMEA" sheetId="1" r:id="rId1"/>
    <sheet name="Severity" sheetId="3" r:id="rId2"/>
    <sheet name="Probability" sheetId="4" r:id="rId3"/>
    <sheet name="Detectability" sheetId="5" r:id="rId4"/>
  </sheets>
  <definedNames>
    <definedName name="_xlnm.Print_Area" localSheetId="0">FMEA!$A$1:$P$63</definedName>
  </definedNames>
  <calcPr calcId="181029"/>
</workbook>
</file>

<file path=xl/calcChain.xml><?xml version="1.0" encoding="utf-8"?>
<calcChain xmlns="http://schemas.openxmlformats.org/spreadsheetml/2006/main">
  <c r="I21" i="1" l="1"/>
  <c r="I23" i="1"/>
  <c r="I24" i="1"/>
  <c r="I27" i="1"/>
  <c r="P51" i="1" l="1"/>
  <c r="I51" i="1"/>
  <c r="P26" i="1"/>
  <c r="I26" i="1"/>
  <c r="P25" i="1"/>
  <c r="I25" i="1"/>
  <c r="P22" i="1"/>
  <c r="I22" i="1"/>
  <c r="P19" i="1"/>
  <c r="I19" i="1"/>
  <c r="P18" i="1"/>
  <c r="I18" i="1"/>
  <c r="P17" i="1"/>
  <c r="I17" i="1"/>
  <c r="P16" i="1"/>
  <c r="I16" i="1"/>
  <c r="P15" i="1"/>
  <c r="I15" i="1"/>
  <c r="P14" i="1"/>
  <c r="I14" i="1"/>
  <c r="P13" i="1"/>
  <c r="I13" i="1"/>
  <c r="P12" i="1"/>
  <c r="I12" i="1"/>
  <c r="P11" i="1"/>
  <c r="I11" i="1"/>
  <c r="I10" i="1"/>
  <c r="P9" i="1"/>
  <c r="I9" i="1"/>
  <c r="M4" i="1"/>
</calcChain>
</file>

<file path=xl/sharedStrings.xml><?xml version="1.0" encoding="utf-8"?>
<sst xmlns="http://schemas.openxmlformats.org/spreadsheetml/2006/main" count="185" uniqueCount="172">
  <si>
    <t>System</t>
  </si>
  <si>
    <t>Effect</t>
  </si>
  <si>
    <t>SEVERITY of Effect</t>
  </si>
  <si>
    <t>Ranking</t>
  </si>
  <si>
    <t>FMEA Number</t>
  </si>
  <si>
    <t>Subsystem</t>
  </si>
  <si>
    <t>Prepared By</t>
  </si>
  <si>
    <t>Adrian Cockcroft</t>
  </si>
  <si>
    <t>Component</t>
  </si>
  <si>
    <t>FMEA Date</t>
  </si>
  <si>
    <t>Hazardous without warning</t>
  </si>
  <si>
    <t>Design Lead</t>
  </si>
  <si>
    <t>Very high severity ranking when a potential failure mode affects safe system operation without warning</t>
  </si>
  <si>
    <t>Hazardous with warning</t>
  </si>
  <si>
    <t>Key Date</t>
  </si>
  <si>
    <t>N/A</t>
  </si>
  <si>
    <t>Revision Date</t>
  </si>
  <si>
    <t>Core Team</t>
  </si>
  <si>
    <t>Very high severity ranking when a potential failure mode affects safe system operation with warning</t>
  </si>
  <si>
    <t>Very High</t>
  </si>
  <si>
    <t>System inoperable with destructive failure without compromising safety</t>
  </si>
  <si>
    <t>High</t>
  </si>
  <si>
    <t>System inoperable with equipment damage</t>
  </si>
  <si>
    <t>Moderate</t>
  </si>
  <si>
    <t>Page</t>
  </si>
  <si>
    <t>of</t>
  </si>
  <si>
    <t>Action Results</t>
  </si>
  <si>
    <t>Item / Function</t>
  </si>
  <si>
    <t>Potential Failure Mode(s)</t>
  </si>
  <si>
    <t>Potential Effect(s) 
of Failure</t>
  </si>
  <si>
    <t>Sev</t>
  </si>
  <si>
    <t>Potential Cause(s)/ Mechanism(s) of Failure</t>
  </si>
  <si>
    <t>Prob</t>
  </si>
  <si>
    <t>Current Design Controls</t>
  </si>
  <si>
    <t>Det</t>
  </si>
  <si>
    <t>RPN</t>
  </si>
  <si>
    <t>System inoperable with minor damage</t>
  </si>
  <si>
    <t>Recommended 
Action(s)</t>
  </si>
  <si>
    <t>Responsibility &amp; Target Completion Date</t>
  </si>
  <si>
    <t>Actions Taken</t>
  </si>
  <si>
    <t>New Sev</t>
  </si>
  <si>
    <t>Low</t>
  </si>
  <si>
    <t>System inoperable without damage</t>
  </si>
  <si>
    <t>Very Low</t>
  </si>
  <si>
    <t>System operable with significant degradation of performance</t>
  </si>
  <si>
    <t>Minor</t>
  </si>
  <si>
    <t>System operable with some degradation of performance</t>
  </si>
  <si>
    <t>Very Minor</t>
  </si>
  <si>
    <t>New Occ</t>
  </si>
  <si>
    <t>New Det</t>
  </si>
  <si>
    <t>New RPN</t>
  </si>
  <si>
    <t>System operable with minimal interference</t>
  </si>
  <si>
    <t>None</t>
  </si>
  <si>
    <t>No effect</t>
  </si>
  <si>
    <t xml:space="preserve">PROBABILITY of Failure </t>
  </si>
  <si>
    <t>Failure Prob</t>
  </si>
  <si>
    <t>Very High:  Failure is almost inevitable</t>
  </si>
  <si>
    <t>&gt;1 in 2</t>
  </si>
  <si>
    <t>Service unknown, address un-resolvable</t>
  </si>
  <si>
    <t>Service unreachable, request undeliverable</t>
  </si>
  <si>
    <t>Fast fail, no response</t>
  </si>
  <si>
    <t>Network route down or no service instances running</t>
  </si>
  <si>
    <t>Service reachable, request undeliverable</t>
  </si>
  <si>
    <t>Connect timeout, slow fail, no response</t>
  </si>
  <si>
    <t>Request delivered, no response - stall</t>
  </si>
  <si>
    <t>Application request timeout, slow fail, no response</t>
  </si>
  <si>
    <t xml:space="preserve">Broken service code, overloaded CPU or slow dependencies  </t>
  </si>
  <si>
    <t>Response undeliverable</t>
  </si>
  <si>
    <t xml:space="preserve">Network return route failure, dropped packets </t>
  </si>
  <si>
    <t>1 in 3</t>
  </si>
  <si>
    <t>High:  Repeated failures</t>
  </si>
  <si>
    <t>1 in 8</t>
  </si>
  <si>
    <t>1 in 20</t>
  </si>
  <si>
    <t>Moderate:  Occasional failures</t>
  </si>
  <si>
    <t>1 in 80</t>
  </si>
  <si>
    <t>1 in 400</t>
  </si>
  <si>
    <t>1 in 2,000</t>
  </si>
  <si>
    <t>Low:  Relatively few failures</t>
  </si>
  <si>
    <t>Response received in time but empty or unintelligible</t>
  </si>
  <si>
    <t xml:space="preserve">Version mismatch or exception in service code </t>
  </si>
  <si>
    <t>1 in 15,000</t>
  </si>
  <si>
    <t>Request delivered, response delayed beyond spec</t>
  </si>
  <si>
    <t>Degraded response arrives too late, slow fallback response</t>
  </si>
  <si>
    <t xml:space="preserve">Service overloaded or GC hit, dependent services responding slowly </t>
  </si>
  <si>
    <t>Request delivered, degraded response delivered in time</t>
  </si>
  <si>
    <t>Degraded timely response</t>
  </si>
  <si>
    <t>1 in 150,000</t>
  </si>
  <si>
    <t>Remote:  Failure is unlikely</t>
  </si>
  <si>
    <t>&lt;1 in 1,500,000</t>
  </si>
  <si>
    <t>Detection</t>
  </si>
  <si>
    <t>Likelihood of DETECTION by Design Control</t>
  </si>
  <si>
    <t>Absolute Uncertainty</t>
  </si>
  <si>
    <t>Design control cannot detect potential cause/mechanism and subsequent failure mode</t>
  </si>
  <si>
    <t>Very Remote</t>
  </si>
  <si>
    <t>Very remote chance the design control will detect potential cause/mechanism and subsequent failure mode</t>
  </si>
  <si>
    <t>Remote</t>
  </si>
  <si>
    <t>Remote chance the design control will detect potential cause/mechanism and subsequent failure mode</t>
  </si>
  <si>
    <t>Very low chance the design control will detect potential cause/mechanism and subsequent failure mode</t>
  </si>
  <si>
    <t>Low chance the design control will detect potential cause/mechanism and subsequent failure mode</t>
  </si>
  <si>
    <t>Moderate chance the design control will detect potential cause/mechanism and subsequent failure mode</t>
  </si>
  <si>
    <t>Moderately High</t>
  </si>
  <si>
    <t>Moderately High chance the design control will detect potential cause/mechanism and subsequent failure mode</t>
  </si>
  <si>
    <t>High chance the design control will detect potential cause/mechanism and subsequent failure mode</t>
  </si>
  <si>
    <t>Very high chance the design control will detect potential cause/mechanism and subsequent failure mode</t>
  </si>
  <si>
    <t>Almost Certain</t>
  </si>
  <si>
    <t>Design control will detect potential cause/mechanism and subsequent failure mode</t>
  </si>
  <si>
    <t>Potential Failure Modes and Effects</t>
  </si>
  <si>
    <t>Cloud Service Availability</t>
  </si>
  <si>
    <t>Client can't authenticate</t>
  </si>
  <si>
    <t>Can't connect application</t>
  </si>
  <si>
    <t>Certificate timeout, version mismatch, account not setup, credential changed</t>
  </si>
  <si>
    <t>Log and alert on authentication failures</t>
  </si>
  <si>
    <t>Slow or unreliable authentication</t>
  </si>
  <si>
    <t>Slow start for application</t>
  </si>
  <si>
    <t>Auth service overloaded, high error and retry rate</t>
  </si>
  <si>
    <t>Log and alert on high authentication latency and errors</t>
  </si>
  <si>
    <t>Delay while discovery or DNS times out, slow fallback response</t>
  </si>
  <si>
    <t>DNS configuration error, denial of service attack, or provider failure</t>
  </si>
  <si>
    <t xml:space="preserve">Service frozen/not accepting connection </t>
  </si>
  <si>
    <t>Software Stack</t>
  </si>
  <si>
    <t>Authentication to cloud services</t>
  </si>
  <si>
    <t>Client request to cloud service endpoint</t>
  </si>
  <si>
    <t>Instance slow to start</t>
  </si>
  <si>
    <t>Limit reached, or Insufficient Capacity Exception</t>
  </si>
  <si>
    <t>EC2 Control Plane</t>
  </si>
  <si>
    <t>Instance request refused, direct or via autoscaler</t>
  </si>
  <si>
    <t>Retry via autoscaler</t>
  </si>
  <si>
    <t>EC2 Network Control Plane</t>
  </si>
  <si>
    <t>Configuration request refused</t>
  </si>
  <si>
    <t>Instance created but fails to start</t>
  </si>
  <si>
    <t>Service call for increased limit. Try a different instance type, different zone, or different region</t>
  </si>
  <si>
    <t>Capacity limited or control plane failure</t>
  </si>
  <si>
    <t>Service call for increased limit. Try a different zone, or different region</t>
  </si>
  <si>
    <t>Bad instance hardware</t>
  </si>
  <si>
    <t>Network creation started but operation fails</t>
  </si>
  <si>
    <t>Pre-allocate all network structures in all regions</t>
  </si>
  <si>
    <t>Database table creation started but operation fails</t>
  </si>
  <si>
    <t>Pre-allocate all database tables in all regions</t>
  </si>
  <si>
    <t>Control plane configuration request refused</t>
  </si>
  <si>
    <t>Master Instance failure</t>
  </si>
  <si>
    <t>Master instance reboot</t>
  </si>
  <si>
    <t>Cross region read replica failure</t>
  </si>
  <si>
    <t>Excessive cross region replication latency</t>
  </si>
  <si>
    <t>Cross region replication source node failure</t>
  </si>
  <si>
    <t>Cross region replication target node failure</t>
  </si>
  <si>
    <t>Read replica instance failure</t>
  </si>
  <si>
    <t>Excessive in-region replication latency</t>
  </si>
  <si>
    <t>Excessive commit latency</t>
  </si>
  <si>
    <t>Excessive select latency</t>
  </si>
  <si>
    <t>Excessive provisioning latency for secondary instatnce</t>
  </si>
  <si>
    <t>Failure to detatch secondary instance from the cluster</t>
  </si>
  <si>
    <t>Failure to scale storage before it fills up</t>
  </si>
  <si>
    <t>Overload: Transaction rate higher than cluster capacity.</t>
  </si>
  <si>
    <t>CPU utilization spikes on database instances causing timeouts</t>
  </si>
  <si>
    <t>High memory utilization on database instance</t>
  </si>
  <si>
    <t>Maximum number of database connections limit reached</t>
  </si>
  <si>
    <t>Errors during JDBC network request operations</t>
  </si>
  <si>
    <t>Latency during JDBC operations</t>
  </si>
  <si>
    <t>Failure in correlated 2-phase commit</t>
  </si>
  <si>
    <t>Master and replica in region failure</t>
  </si>
  <si>
    <t>Regional failure recovery impacted by flood of backed up requests</t>
  </si>
  <si>
    <t>Failure to distinguish between  instance failure, zone failure, and regional failure</t>
  </si>
  <si>
    <t>Database Service  (Aurora Postgres)</t>
  </si>
  <si>
    <t>Message Queue</t>
  </si>
  <si>
    <t>Messages backed up in queue</t>
  </si>
  <si>
    <t>High queue latency</t>
  </si>
  <si>
    <t>Network packet loss</t>
  </si>
  <si>
    <t>High                                                                                         network latency</t>
  </si>
  <si>
    <t>Network packet corruption</t>
  </si>
  <si>
    <t>Instance storage overloaded</t>
  </si>
  <si>
    <t>Root volume full</t>
  </si>
  <si>
    <t>Processes dying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</si>
</sst>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m/d/yyyy\ h:mm:ss"/>
    <numFmt numFmtId="166" formatCode="m/d/yyyy"/>
  </numFmts>
  <fonts count="15" x14ac:knownFonts="1">
    <font>
      <sz val="10"/>
      <color rgb="FF000000"/>
      <name val="Arial"/>
    </font>
    <font>
      <sz val="10"/>
      <name val="Arial"/>
    </font>
    <font>
      <b/>
      <sz val="7"/>
      <color rgb="FF3333CC"/>
      <name val="Arial"/>
    </font>
    <font>
      <sz val="7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sz val="7"/>
      <color rgb="FF3333CC"/>
      <name val="Arial"/>
    </font>
    <font>
      <sz val="10"/>
      <color rgb="FF000000"/>
      <name val="Calibri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00"/>
      <name val="Calibri"/>
    </font>
    <font>
      <sz val="18"/>
      <color rgb="FF000000"/>
      <name val="Arial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339933"/>
        <bgColor rgb="FF339933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0" xfId="0" applyFont="1" applyFill="1" applyAlignment="1"/>
    <xf numFmtId="0" fontId="4" fillId="2" borderId="2" xfId="0" applyFont="1" applyFill="1" applyBorder="1" applyAlignment="1"/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165" fontId="3" fillId="0" borderId="4" xfId="0" applyNumberFormat="1" applyFont="1" applyBorder="1" applyAlignment="1">
      <alignment horizontal="left"/>
    </xf>
    <xf numFmtId="165" fontId="3" fillId="0" borderId="4" xfId="0" applyNumberFormat="1" applyFont="1" applyBorder="1" applyAlignment="1">
      <alignment horizontal="left"/>
    </xf>
    <xf numFmtId="0" fontId="4" fillId="2" borderId="3" xfId="0" applyFont="1" applyFill="1" applyBorder="1" applyAlignment="1"/>
    <xf numFmtId="0" fontId="1" fillId="0" borderId="4" xfId="0" applyFont="1" applyBorder="1" applyAlignment="1">
      <alignment wrapText="1"/>
    </xf>
    <xf numFmtId="0" fontId="5" fillId="5" borderId="6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top"/>
    </xf>
    <xf numFmtId="0" fontId="3" fillId="0" borderId="4" xfId="0" applyFont="1" applyBorder="1" applyAlignment="1"/>
    <xf numFmtId="0" fontId="3" fillId="0" borderId="4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5" fillId="5" borderId="7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7" fillId="4" borderId="7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3" fillId="6" borderId="8" xfId="0" applyFont="1" applyFill="1" applyBorder="1" applyAlignment="1">
      <alignment horizontal="center"/>
    </xf>
    <xf numFmtId="0" fontId="3" fillId="6" borderId="8" xfId="0" applyFont="1" applyFill="1" applyBorder="1" applyAlignment="1"/>
    <xf numFmtId="164" fontId="3" fillId="7" borderId="8" xfId="0" applyNumberFormat="1" applyFont="1" applyFill="1" applyBorder="1" applyAlignment="1">
      <alignment horizontal="left"/>
    </xf>
    <xf numFmtId="0" fontId="2" fillId="8" borderId="9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3" fillId="8" borderId="10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top" wrapText="1"/>
    </xf>
    <xf numFmtId="164" fontId="2" fillId="7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vertical="top" wrapText="1"/>
    </xf>
    <xf numFmtId="0" fontId="7" fillId="9" borderId="7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top" wrapText="1"/>
    </xf>
    <xf numFmtId="0" fontId="4" fillId="10" borderId="7" xfId="0" applyFont="1" applyFill="1" applyBorder="1" applyAlignment="1">
      <alignment vertical="top" wrapText="1"/>
    </xf>
    <xf numFmtId="0" fontId="7" fillId="11" borderId="7" xfId="0" applyFont="1" applyFill="1" applyBorder="1" applyAlignment="1">
      <alignment horizontal="center" vertical="top"/>
    </xf>
    <xf numFmtId="0" fontId="4" fillId="2" borderId="5" xfId="0" applyFont="1" applyFill="1" applyBorder="1" applyAlignment="1"/>
    <xf numFmtId="164" fontId="2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11" fillId="7" borderId="7" xfId="0" applyFont="1" applyFill="1" applyBorder="1" applyAlignment="1">
      <alignment vertical="top"/>
    </xf>
    <xf numFmtId="0" fontId="9" fillId="0" borderId="7" xfId="0" applyFont="1" applyBorder="1" applyAlignment="1">
      <alignment vertical="top" wrapText="1"/>
    </xf>
    <xf numFmtId="0" fontId="10" fillId="0" borderId="7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6" borderId="6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6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vertical="top"/>
    </xf>
    <xf numFmtId="0" fontId="5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5" fillId="10" borderId="7" xfId="0" applyFont="1" applyFill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0" fillId="6" borderId="7" xfId="0" applyFont="1" applyFill="1" applyBorder="1" applyAlignment="1">
      <alignment vertical="top" wrapText="1"/>
    </xf>
    <xf numFmtId="0" fontId="11" fillId="7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4" fillId="0" borderId="5" xfId="0" applyFont="1" applyBorder="1" applyAlignment="1"/>
    <xf numFmtId="165" fontId="4" fillId="0" borderId="5" xfId="0" applyNumberFormat="1" applyFont="1" applyBorder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10" fillId="12" borderId="7" xfId="0" applyFont="1" applyFill="1" applyBorder="1" applyAlignment="1">
      <alignment vertical="top" wrapText="1"/>
    </xf>
    <xf numFmtId="0" fontId="4" fillId="12" borderId="7" xfId="0" applyFont="1" applyFill="1" applyBorder="1" applyAlignment="1"/>
    <xf numFmtId="0" fontId="10" fillId="12" borderId="7" xfId="0" applyFont="1" applyFill="1" applyBorder="1" applyAlignment="1">
      <alignment vertical="top"/>
    </xf>
    <xf numFmtId="0" fontId="9" fillId="12" borderId="7" xfId="0" applyFont="1" applyFill="1" applyBorder="1" applyAlignment="1">
      <alignment vertical="top" wrapText="1"/>
    </xf>
    <xf numFmtId="0" fontId="0" fillId="0" borderId="0" xfId="0" applyFont="1" applyFill="1" applyAlignment="1">
      <alignment wrapText="1"/>
    </xf>
    <xf numFmtId="0" fontId="11" fillId="12" borderId="7" xfId="0" applyFont="1" applyFill="1" applyBorder="1" applyAlignment="1">
      <alignment vertical="top"/>
    </xf>
    <xf numFmtId="0" fontId="9" fillId="0" borderId="8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7" xfId="0" applyFont="1" applyBorder="1" applyAlignment="1">
      <alignment horizontal="left" vertical="top" wrapText="1"/>
    </xf>
    <xf numFmtId="0" fontId="9" fillId="0" borderId="10" xfId="0" applyFont="1" applyBorder="1" applyAlignment="1">
      <alignment vertical="top" wrapText="1"/>
    </xf>
    <xf numFmtId="0" fontId="14" fillId="0" borderId="8" xfId="0" applyFont="1" applyBorder="1" applyAlignment="1">
      <alignment horizontal="left" vertical="top" wrapText="1"/>
    </xf>
    <xf numFmtId="0" fontId="4" fillId="0" borderId="0" xfId="0" applyFont="1" applyBorder="1" applyAlignment="1"/>
    <xf numFmtId="0" fontId="14" fillId="0" borderId="13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wrapText="1"/>
    </xf>
    <xf numFmtId="0" fontId="9" fillId="0" borderId="5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14" fillId="0" borderId="12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13" xfId="0" applyFont="1" applyBorder="1" applyAlignment="1">
      <alignment vertical="top" wrapText="1"/>
    </xf>
    <xf numFmtId="0" fontId="9" fillId="12" borderId="12" xfId="0" applyFont="1" applyFill="1" applyBorder="1" applyAlignment="1">
      <alignment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9" fillId="0" borderId="8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166" fontId="3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9" fillId="0" borderId="8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64"/>
  <sheetViews>
    <sheetView showGridLines="0" tabSelected="1" zoomScale="181" zoomScaleNormal="170" workbookViewId="0">
      <selection activeCell="G56" sqref="G56"/>
    </sheetView>
  </sheetViews>
  <sheetFormatPr baseColWidth="10" defaultColWidth="14.5" defaultRowHeight="12.75" customHeight="1" x14ac:dyDescent="0.15"/>
  <cols>
    <col min="1" max="1" width="13.83203125" customWidth="1"/>
    <col min="2" max="2" width="16.33203125" customWidth="1"/>
    <col min="3" max="3" width="12.83203125" customWidth="1"/>
    <col min="4" max="4" width="2.83203125" customWidth="1"/>
    <col min="6" max="6" width="2.83203125" customWidth="1"/>
    <col min="7" max="7" width="14.1640625" customWidth="1"/>
    <col min="8" max="8" width="2.83203125" customWidth="1"/>
    <col min="9" max="9" width="4.83203125" customWidth="1"/>
    <col min="10" max="10" width="20.6640625" customWidth="1"/>
    <col min="11" max="12" width="12.83203125" customWidth="1"/>
    <col min="13" max="15" width="3.1640625" customWidth="1"/>
    <col min="16" max="16" width="4.83203125" customWidth="1"/>
  </cols>
  <sheetData>
    <row r="1" spans="1:16" ht="12" customHeight="1" x14ac:dyDescent="0.15">
      <c r="A1" s="2" t="s">
        <v>0</v>
      </c>
      <c r="B1" s="3" t="s">
        <v>107</v>
      </c>
      <c r="C1" s="4"/>
      <c r="E1" s="122" t="s">
        <v>106</v>
      </c>
      <c r="F1" s="123"/>
      <c r="G1" s="123"/>
      <c r="H1" s="123"/>
      <c r="I1" s="123"/>
      <c r="J1" s="123"/>
      <c r="K1" s="123"/>
      <c r="L1" s="9" t="s">
        <v>4</v>
      </c>
      <c r="M1" s="3">
        <v>1</v>
      </c>
      <c r="N1" s="4"/>
      <c r="O1" s="4"/>
      <c r="P1" s="4"/>
    </row>
    <row r="2" spans="1:16" ht="12" customHeight="1" x14ac:dyDescent="0.15">
      <c r="A2" s="2" t="s">
        <v>5</v>
      </c>
      <c r="B2" s="11" t="s">
        <v>119</v>
      </c>
      <c r="C2" s="12"/>
      <c r="E2" s="123"/>
      <c r="F2" s="123"/>
      <c r="G2" s="123"/>
      <c r="H2" s="123"/>
      <c r="I2" s="123"/>
      <c r="J2" s="123"/>
      <c r="K2" s="123"/>
      <c r="L2" s="9" t="s">
        <v>6</v>
      </c>
      <c r="M2" s="13" t="s">
        <v>7</v>
      </c>
      <c r="N2" s="14"/>
      <c r="O2" s="14"/>
      <c r="P2" s="14"/>
    </row>
    <row r="3" spans="1:16" ht="12" customHeight="1" x14ac:dyDescent="0.15">
      <c r="A3" s="2" t="s">
        <v>8</v>
      </c>
      <c r="B3" s="11"/>
      <c r="C3" s="12"/>
      <c r="E3" s="123"/>
      <c r="F3" s="123"/>
      <c r="G3" s="123"/>
      <c r="H3" s="123"/>
      <c r="I3" s="123"/>
      <c r="J3" s="123"/>
      <c r="K3" s="123"/>
      <c r="L3" s="9" t="s">
        <v>9</v>
      </c>
      <c r="M3" s="118">
        <v>43439</v>
      </c>
      <c r="N3" s="119"/>
      <c r="O3" s="119"/>
      <c r="P3" s="119"/>
    </row>
    <row r="4" spans="1:16" ht="12" customHeight="1" x14ac:dyDescent="0.15">
      <c r="A4" s="2" t="s">
        <v>11</v>
      </c>
      <c r="B4" s="20"/>
      <c r="C4" s="21"/>
      <c r="F4" s="9" t="s">
        <v>14</v>
      </c>
      <c r="G4" s="22" t="s">
        <v>15</v>
      </c>
      <c r="H4" s="23"/>
      <c r="I4" s="24"/>
      <c r="L4" s="9" t="s">
        <v>16</v>
      </c>
      <c r="M4" s="118">
        <f ca="1">NOW()</f>
        <v>43779.97965335648</v>
      </c>
      <c r="N4" s="119"/>
      <c r="O4" s="119"/>
      <c r="P4" s="119"/>
    </row>
    <row r="5" spans="1:16" ht="12" customHeight="1" x14ac:dyDescent="0.15">
      <c r="A5" s="2" t="s">
        <v>17</v>
      </c>
      <c r="B5" s="11"/>
      <c r="C5" s="12"/>
      <c r="D5" s="28"/>
      <c r="E5" s="29"/>
      <c r="F5" s="29"/>
      <c r="G5" s="12"/>
      <c r="H5" s="30"/>
      <c r="I5" s="31"/>
      <c r="L5" s="9" t="s">
        <v>24</v>
      </c>
      <c r="M5" s="32"/>
      <c r="N5" s="33">
        <v>1</v>
      </c>
      <c r="O5" s="20" t="s">
        <v>25</v>
      </c>
      <c r="P5" s="34">
        <v>1</v>
      </c>
    </row>
    <row r="6" spans="1:16" ht="13" x14ac:dyDescent="0.15">
      <c r="A6" s="1"/>
      <c r="B6" s="16"/>
      <c r="C6" s="16"/>
      <c r="D6" s="16"/>
      <c r="E6" s="16"/>
      <c r="F6" s="16"/>
      <c r="G6" s="16"/>
      <c r="H6" s="16"/>
      <c r="I6" s="16"/>
      <c r="J6" s="1"/>
      <c r="K6" s="1"/>
      <c r="L6" s="1"/>
      <c r="M6" s="16"/>
      <c r="N6" s="16"/>
      <c r="O6" s="16"/>
      <c r="P6" s="16"/>
    </row>
    <row r="7" spans="1:16" ht="12" customHeight="1" x14ac:dyDescent="0.15">
      <c r="A7" s="35"/>
      <c r="B7" s="35"/>
      <c r="C7" s="36"/>
      <c r="D7" s="37"/>
      <c r="E7" s="36"/>
      <c r="F7" s="38"/>
      <c r="G7" s="36"/>
      <c r="H7" s="37"/>
      <c r="I7" s="39"/>
      <c r="J7" s="36"/>
      <c r="K7" s="36"/>
      <c r="L7" s="40" t="s">
        <v>26</v>
      </c>
      <c r="M7" s="41"/>
      <c r="N7" s="41"/>
      <c r="O7" s="41"/>
      <c r="P7" s="42"/>
    </row>
    <row r="8" spans="1:16" ht="41.25" customHeight="1" x14ac:dyDescent="0.15">
      <c r="A8" s="43" t="s">
        <v>27</v>
      </c>
      <c r="B8" s="43" t="s">
        <v>28</v>
      </c>
      <c r="C8" s="43" t="s">
        <v>29</v>
      </c>
      <c r="D8" s="44" t="s">
        <v>30</v>
      </c>
      <c r="E8" s="43" t="s">
        <v>31</v>
      </c>
      <c r="F8" s="44" t="s">
        <v>32</v>
      </c>
      <c r="G8" s="43" t="s">
        <v>33</v>
      </c>
      <c r="H8" s="44" t="s">
        <v>34</v>
      </c>
      <c r="I8" s="46" t="s">
        <v>35</v>
      </c>
      <c r="J8" s="43" t="s">
        <v>37</v>
      </c>
      <c r="K8" s="43" t="s">
        <v>38</v>
      </c>
      <c r="L8" s="47" t="s">
        <v>39</v>
      </c>
      <c r="M8" s="50" t="s">
        <v>40</v>
      </c>
      <c r="N8" s="50" t="s">
        <v>48</v>
      </c>
      <c r="O8" s="50" t="s">
        <v>49</v>
      </c>
      <c r="P8" s="55" t="s">
        <v>50</v>
      </c>
    </row>
    <row r="9" spans="1:16" ht="60.75" customHeight="1" x14ac:dyDescent="0.15">
      <c r="A9" s="120" t="s">
        <v>120</v>
      </c>
      <c r="B9" s="56" t="s">
        <v>108</v>
      </c>
      <c r="C9" s="57" t="s">
        <v>109</v>
      </c>
      <c r="D9" s="58">
        <v>5</v>
      </c>
      <c r="E9" s="56" t="s">
        <v>110</v>
      </c>
      <c r="F9" s="58">
        <v>3</v>
      </c>
      <c r="G9" s="57" t="s">
        <v>111</v>
      </c>
      <c r="H9" s="58">
        <v>3</v>
      </c>
      <c r="I9" s="59">
        <f t="shared" ref="I9:I19" si="0">D9*F9*H9</f>
        <v>45</v>
      </c>
      <c r="J9" s="60"/>
      <c r="K9" s="60"/>
      <c r="L9" s="60"/>
      <c r="M9" s="61"/>
      <c r="N9" s="61"/>
      <c r="O9" s="61"/>
      <c r="P9" s="61">
        <f t="shared" ref="P9:P19" si="1">M9*N9*O9</f>
        <v>0</v>
      </c>
    </row>
    <row r="10" spans="1:16" ht="56.25" customHeight="1" x14ac:dyDescent="0.15">
      <c r="A10" s="121"/>
      <c r="B10" s="56" t="s">
        <v>112</v>
      </c>
      <c r="C10" s="57" t="s">
        <v>113</v>
      </c>
      <c r="D10" s="58">
        <v>4</v>
      </c>
      <c r="E10" s="57" t="s">
        <v>114</v>
      </c>
      <c r="F10" s="58">
        <v>3</v>
      </c>
      <c r="G10" s="60" t="s">
        <v>115</v>
      </c>
      <c r="H10" s="58">
        <v>4</v>
      </c>
      <c r="I10" s="59">
        <f t="shared" si="0"/>
        <v>48</v>
      </c>
      <c r="J10" s="60"/>
      <c r="K10" s="60"/>
      <c r="L10" s="60"/>
      <c r="M10" s="62"/>
      <c r="N10" s="62"/>
      <c r="O10" s="62"/>
      <c r="P10" s="59"/>
    </row>
    <row r="11" spans="1:16" ht="13" x14ac:dyDescent="0.15">
      <c r="A11" s="63"/>
      <c r="B11" s="64"/>
      <c r="C11" s="64"/>
      <c r="D11" s="65"/>
      <c r="E11" s="64"/>
      <c r="F11" s="65"/>
      <c r="G11" s="64"/>
      <c r="H11" s="65"/>
      <c r="I11" s="68">
        <f t="shared" si="0"/>
        <v>0</v>
      </c>
      <c r="J11" s="64"/>
      <c r="K11" s="64"/>
      <c r="L11" s="64"/>
      <c r="M11" s="65"/>
      <c r="N11" s="65"/>
      <c r="O11" s="65"/>
      <c r="P11" s="65">
        <f t="shared" si="1"/>
        <v>0</v>
      </c>
    </row>
    <row r="12" spans="1:16" ht="78.75" customHeight="1" x14ac:dyDescent="0.15">
      <c r="A12" s="120" t="s">
        <v>121</v>
      </c>
      <c r="B12" s="56" t="s">
        <v>58</v>
      </c>
      <c r="C12" s="57" t="s">
        <v>116</v>
      </c>
      <c r="D12" s="58">
        <v>5</v>
      </c>
      <c r="E12" s="56" t="s">
        <v>117</v>
      </c>
      <c r="F12" s="58">
        <v>1</v>
      </c>
      <c r="G12" s="60"/>
      <c r="H12" s="58"/>
      <c r="I12" s="59">
        <f t="shared" si="0"/>
        <v>0</v>
      </c>
      <c r="J12" s="60"/>
      <c r="K12" s="60"/>
      <c r="L12" s="60"/>
      <c r="M12" s="61"/>
      <c r="N12" s="61"/>
      <c r="O12" s="61"/>
      <c r="P12" s="61">
        <f t="shared" si="1"/>
        <v>0</v>
      </c>
    </row>
    <row r="13" spans="1:16" ht="56.25" customHeight="1" x14ac:dyDescent="0.15">
      <c r="A13" s="124"/>
      <c r="B13" s="56" t="s">
        <v>59</v>
      </c>
      <c r="C13" s="57" t="s">
        <v>60</v>
      </c>
      <c r="D13" s="58">
        <v>4</v>
      </c>
      <c r="E13" s="56" t="s">
        <v>61</v>
      </c>
      <c r="F13" s="58">
        <v>1</v>
      </c>
      <c r="G13" s="60"/>
      <c r="H13" s="58"/>
      <c r="I13" s="59">
        <f t="shared" si="0"/>
        <v>0</v>
      </c>
      <c r="J13" s="60"/>
      <c r="K13" s="60"/>
      <c r="L13" s="60"/>
      <c r="M13" s="61"/>
      <c r="N13" s="61"/>
      <c r="O13" s="61"/>
      <c r="P13" s="61">
        <f t="shared" si="1"/>
        <v>0</v>
      </c>
    </row>
    <row r="14" spans="1:16" ht="60.75" customHeight="1" x14ac:dyDescent="0.15">
      <c r="A14" s="124"/>
      <c r="B14" s="56" t="s">
        <v>62</v>
      </c>
      <c r="C14" s="57" t="s">
        <v>63</v>
      </c>
      <c r="D14" s="58">
        <v>4</v>
      </c>
      <c r="E14" s="56" t="s">
        <v>118</v>
      </c>
      <c r="F14" s="58">
        <v>1</v>
      </c>
      <c r="G14" s="60"/>
      <c r="H14" s="58"/>
      <c r="I14" s="59">
        <f t="shared" si="0"/>
        <v>0</v>
      </c>
      <c r="J14" s="60"/>
      <c r="K14" s="60"/>
      <c r="L14" s="60"/>
      <c r="M14" s="61"/>
      <c r="N14" s="61"/>
      <c r="O14" s="61"/>
      <c r="P14" s="61">
        <f t="shared" si="1"/>
        <v>0</v>
      </c>
    </row>
    <row r="15" spans="1:16" ht="56.25" customHeight="1" x14ac:dyDescent="0.15">
      <c r="A15" s="124"/>
      <c r="B15" s="56" t="s">
        <v>64</v>
      </c>
      <c r="C15" s="57" t="s">
        <v>65</v>
      </c>
      <c r="D15" s="58">
        <v>4</v>
      </c>
      <c r="E15" s="56" t="s">
        <v>66</v>
      </c>
      <c r="F15" s="58">
        <v>1</v>
      </c>
      <c r="G15" s="60"/>
      <c r="H15" s="58"/>
      <c r="I15" s="59">
        <f t="shared" si="0"/>
        <v>0</v>
      </c>
      <c r="J15" s="60"/>
      <c r="K15" s="60"/>
      <c r="L15" s="60"/>
      <c r="M15" s="61"/>
      <c r="N15" s="61"/>
      <c r="O15" s="61"/>
      <c r="P15" s="61">
        <f t="shared" si="1"/>
        <v>0</v>
      </c>
    </row>
    <row r="16" spans="1:16" ht="56.25" customHeight="1" x14ac:dyDescent="0.15">
      <c r="A16" s="124"/>
      <c r="B16" s="56" t="s">
        <v>67</v>
      </c>
      <c r="C16" s="57" t="s">
        <v>65</v>
      </c>
      <c r="D16" s="58">
        <v>4</v>
      </c>
      <c r="E16" s="56" t="s">
        <v>68</v>
      </c>
      <c r="F16" s="58">
        <v>1</v>
      </c>
      <c r="G16" s="60"/>
      <c r="H16" s="58"/>
      <c r="I16" s="59">
        <f t="shared" si="0"/>
        <v>0</v>
      </c>
      <c r="J16" s="60"/>
      <c r="K16" s="60"/>
      <c r="L16" s="60"/>
      <c r="M16" s="61"/>
      <c r="N16" s="61"/>
      <c r="O16" s="61"/>
      <c r="P16" s="61">
        <f t="shared" si="1"/>
        <v>0</v>
      </c>
    </row>
    <row r="17" spans="1:16" ht="62.25" customHeight="1" x14ac:dyDescent="0.15">
      <c r="A17" s="124"/>
      <c r="B17" s="56" t="s">
        <v>78</v>
      </c>
      <c r="C17" s="57" t="s">
        <v>60</v>
      </c>
      <c r="D17" s="58">
        <v>3</v>
      </c>
      <c r="E17" s="56" t="s">
        <v>79</v>
      </c>
      <c r="F17" s="58">
        <v>2</v>
      </c>
      <c r="G17" s="60"/>
      <c r="H17" s="58"/>
      <c r="I17" s="59">
        <f t="shared" si="0"/>
        <v>0</v>
      </c>
      <c r="J17" s="60"/>
      <c r="K17" s="60"/>
      <c r="L17" s="60"/>
      <c r="M17" s="61"/>
      <c r="N17" s="61"/>
      <c r="O17" s="61"/>
      <c r="P17" s="61">
        <f t="shared" si="1"/>
        <v>0</v>
      </c>
    </row>
    <row r="18" spans="1:16" ht="69.75" customHeight="1" x14ac:dyDescent="0.15">
      <c r="A18" s="124"/>
      <c r="B18" s="56" t="s">
        <v>81</v>
      </c>
      <c r="C18" s="57" t="s">
        <v>82</v>
      </c>
      <c r="D18" s="58">
        <v>6</v>
      </c>
      <c r="E18" s="56" t="s">
        <v>83</v>
      </c>
      <c r="F18" s="58">
        <v>2</v>
      </c>
      <c r="G18" s="60"/>
      <c r="H18" s="58"/>
      <c r="I18" s="59">
        <f t="shared" si="0"/>
        <v>0</v>
      </c>
      <c r="J18" s="60"/>
      <c r="K18" s="60"/>
      <c r="L18" s="60"/>
      <c r="M18" s="61"/>
      <c r="N18" s="61"/>
      <c r="O18" s="61"/>
      <c r="P18" s="61">
        <f t="shared" si="1"/>
        <v>0</v>
      </c>
    </row>
    <row r="19" spans="1:16" ht="57" customHeight="1" x14ac:dyDescent="0.15">
      <c r="A19" s="124"/>
      <c r="B19" s="57" t="s">
        <v>84</v>
      </c>
      <c r="C19" s="57" t="s">
        <v>85</v>
      </c>
      <c r="D19" s="81">
        <v>2</v>
      </c>
      <c r="E19" s="57" t="s">
        <v>83</v>
      </c>
      <c r="F19" s="81">
        <v>2</v>
      </c>
      <c r="G19" s="57"/>
      <c r="H19" s="81"/>
      <c r="I19" s="82">
        <f t="shared" si="0"/>
        <v>0</v>
      </c>
      <c r="J19" s="83"/>
      <c r="K19" s="83"/>
      <c r="L19" s="83"/>
      <c r="M19" s="61"/>
      <c r="N19" s="61"/>
      <c r="O19" s="61"/>
      <c r="P19" s="61">
        <f t="shared" si="1"/>
        <v>0</v>
      </c>
    </row>
    <row r="20" spans="1:16" s="91" customFormat="1" ht="12" customHeight="1" x14ac:dyDescent="0.15">
      <c r="A20" s="87"/>
      <c r="B20" s="88"/>
      <c r="C20" s="88"/>
      <c r="D20" s="89"/>
      <c r="E20" s="87"/>
      <c r="F20" s="89"/>
      <c r="G20" s="87"/>
      <c r="H20" s="89"/>
      <c r="I20" s="92"/>
      <c r="J20" s="87"/>
      <c r="K20" s="87"/>
      <c r="L20" s="87"/>
      <c r="M20" s="89"/>
      <c r="N20" s="89"/>
      <c r="O20" s="89"/>
      <c r="P20" s="89"/>
    </row>
    <row r="21" spans="1:16" ht="56" customHeight="1" x14ac:dyDescent="0.15">
      <c r="A21" s="113" t="s">
        <v>124</v>
      </c>
      <c r="B21" s="60" t="s">
        <v>125</v>
      </c>
      <c r="C21" s="60" t="s">
        <v>131</v>
      </c>
      <c r="D21" s="90"/>
      <c r="E21" s="60" t="s">
        <v>123</v>
      </c>
      <c r="F21" s="90"/>
      <c r="G21" s="60"/>
      <c r="H21" s="90"/>
      <c r="I21" s="60">
        <f t="shared" ref="I21:I51" si="2">D21*F21*H21</f>
        <v>0</v>
      </c>
      <c r="J21" s="60" t="s">
        <v>130</v>
      </c>
      <c r="K21" s="60"/>
      <c r="L21" s="60"/>
      <c r="M21" s="60"/>
      <c r="N21" s="60"/>
      <c r="O21" s="60"/>
      <c r="P21" s="60"/>
    </row>
    <row r="22" spans="1:16" ht="46" customHeight="1" x14ac:dyDescent="0.15">
      <c r="A22" s="114"/>
      <c r="B22" s="60" t="s">
        <v>129</v>
      </c>
      <c r="C22" s="60" t="s">
        <v>133</v>
      </c>
      <c r="D22" s="90"/>
      <c r="E22" s="60"/>
      <c r="F22" s="90"/>
      <c r="G22" s="60"/>
      <c r="H22" s="90"/>
      <c r="I22" s="60">
        <f>D22*F22*H22</f>
        <v>0</v>
      </c>
      <c r="J22" s="60" t="s">
        <v>126</v>
      </c>
      <c r="K22" s="60"/>
      <c r="L22" s="60"/>
      <c r="M22" s="60"/>
      <c r="N22" s="60"/>
      <c r="O22" s="60"/>
      <c r="P22" s="60">
        <f>M22*N22*O22</f>
        <v>0</v>
      </c>
    </row>
    <row r="23" spans="1:16" ht="40" customHeight="1" x14ac:dyDescent="0.15">
      <c r="A23" s="115"/>
      <c r="B23" s="60" t="s">
        <v>122</v>
      </c>
      <c r="C23" s="60"/>
      <c r="D23" s="90"/>
      <c r="E23" s="60"/>
      <c r="F23" s="90"/>
      <c r="G23" s="60"/>
      <c r="H23" s="90"/>
      <c r="I23" s="60">
        <f t="shared" si="2"/>
        <v>0</v>
      </c>
      <c r="J23" s="60"/>
      <c r="K23" s="60"/>
      <c r="L23" s="60"/>
      <c r="M23" s="60"/>
      <c r="N23" s="60"/>
      <c r="O23" s="60"/>
      <c r="P23" s="60"/>
    </row>
    <row r="24" spans="1:16" ht="57" customHeight="1" x14ac:dyDescent="0.15">
      <c r="A24" s="113" t="s">
        <v>127</v>
      </c>
      <c r="B24" s="60" t="s">
        <v>128</v>
      </c>
      <c r="C24" s="60" t="s">
        <v>131</v>
      </c>
      <c r="D24" s="90"/>
      <c r="E24" s="60" t="s">
        <v>123</v>
      </c>
      <c r="F24" s="90"/>
      <c r="G24" s="60"/>
      <c r="H24" s="90"/>
      <c r="I24" s="60">
        <f t="shared" si="2"/>
        <v>0</v>
      </c>
      <c r="J24" s="60" t="s">
        <v>132</v>
      </c>
      <c r="K24" s="60"/>
      <c r="L24" s="60"/>
      <c r="M24" s="60"/>
      <c r="N24" s="60"/>
      <c r="O24" s="60"/>
      <c r="P24" s="60"/>
    </row>
    <row r="25" spans="1:16" ht="52" customHeight="1" x14ac:dyDescent="0.15">
      <c r="A25" s="115"/>
      <c r="B25" s="60" t="s">
        <v>134</v>
      </c>
      <c r="C25" s="60"/>
      <c r="D25" s="90"/>
      <c r="E25" s="60"/>
      <c r="F25" s="90"/>
      <c r="G25" s="60"/>
      <c r="H25" s="90"/>
      <c r="I25" s="60">
        <f t="shared" si="2"/>
        <v>0</v>
      </c>
      <c r="J25" s="60" t="s">
        <v>135</v>
      </c>
      <c r="K25" s="60"/>
      <c r="L25" s="60"/>
      <c r="M25" s="60"/>
      <c r="N25" s="60"/>
      <c r="O25" s="60"/>
      <c r="P25" s="60">
        <f t="shared" ref="P25:P51" si="3">M25*N25*O25</f>
        <v>0</v>
      </c>
    </row>
    <row r="26" spans="1:16" ht="52" customHeight="1" x14ac:dyDescent="0.15">
      <c r="A26" s="116" t="s">
        <v>162</v>
      </c>
      <c r="B26" s="94" t="s">
        <v>138</v>
      </c>
      <c r="C26" s="60"/>
      <c r="D26" s="90"/>
      <c r="E26" s="60"/>
      <c r="F26" s="90"/>
      <c r="G26" s="60"/>
      <c r="H26" s="90"/>
      <c r="I26" s="60">
        <f t="shared" si="2"/>
        <v>0</v>
      </c>
      <c r="J26" s="93" t="s">
        <v>132</v>
      </c>
      <c r="K26" s="60"/>
      <c r="L26" s="60"/>
      <c r="M26" s="60"/>
      <c r="N26" s="60"/>
      <c r="O26" s="60"/>
      <c r="P26" s="60">
        <f t="shared" si="3"/>
        <v>0</v>
      </c>
    </row>
    <row r="27" spans="1:16" ht="52" customHeight="1" x14ac:dyDescent="0.15">
      <c r="A27" s="114"/>
      <c r="B27" s="60" t="s">
        <v>136</v>
      </c>
      <c r="C27" s="60"/>
      <c r="D27" s="90"/>
      <c r="E27" s="60"/>
      <c r="F27" s="90"/>
      <c r="G27" s="60"/>
      <c r="H27" s="90"/>
      <c r="I27" s="103">
        <f t="shared" si="2"/>
        <v>0</v>
      </c>
      <c r="J27" s="104" t="s">
        <v>137</v>
      </c>
      <c r="K27" s="96"/>
      <c r="L27" s="60"/>
      <c r="M27" s="60"/>
      <c r="N27" s="60"/>
      <c r="O27" s="60"/>
      <c r="P27" s="60"/>
    </row>
    <row r="28" spans="1:16" ht="52" customHeight="1" x14ac:dyDescent="0.15">
      <c r="A28" s="114"/>
      <c r="B28" s="95" t="s">
        <v>139</v>
      </c>
      <c r="C28" s="60"/>
      <c r="D28" s="90"/>
      <c r="E28" s="60"/>
      <c r="F28" s="90"/>
      <c r="G28" s="60"/>
      <c r="H28" s="90"/>
      <c r="I28" s="103"/>
      <c r="J28" s="104"/>
      <c r="K28" s="96"/>
      <c r="L28" s="60"/>
      <c r="M28" s="60"/>
      <c r="N28" s="60"/>
      <c r="O28" s="60"/>
      <c r="P28" s="60"/>
    </row>
    <row r="29" spans="1:16" ht="52" customHeight="1" x14ac:dyDescent="0.15">
      <c r="A29" s="114"/>
      <c r="B29" s="95" t="s">
        <v>140</v>
      </c>
      <c r="C29" s="60"/>
      <c r="D29" s="90"/>
      <c r="E29" s="60"/>
      <c r="F29" s="90"/>
      <c r="G29" s="60"/>
      <c r="H29" s="90"/>
      <c r="I29" s="103"/>
      <c r="J29" s="104"/>
      <c r="K29" s="96"/>
      <c r="L29" s="60"/>
      <c r="M29" s="60"/>
      <c r="N29" s="60"/>
      <c r="O29" s="60"/>
      <c r="P29" s="60"/>
    </row>
    <row r="30" spans="1:16" ht="52" customHeight="1" x14ac:dyDescent="0.15">
      <c r="A30" s="114"/>
      <c r="B30" s="95" t="s">
        <v>141</v>
      </c>
      <c r="C30" s="60"/>
      <c r="D30" s="90"/>
      <c r="E30" s="60"/>
      <c r="F30" s="90"/>
      <c r="G30" s="60"/>
      <c r="H30" s="90"/>
      <c r="I30" s="103"/>
      <c r="J30" s="104"/>
      <c r="K30" s="96"/>
      <c r="L30" s="60"/>
      <c r="M30" s="60"/>
      <c r="N30" s="60"/>
      <c r="O30" s="60"/>
      <c r="P30" s="60"/>
    </row>
    <row r="31" spans="1:16" ht="52" customHeight="1" x14ac:dyDescent="0.15">
      <c r="A31" s="114"/>
      <c r="B31" s="95" t="s">
        <v>142</v>
      </c>
      <c r="C31" s="60"/>
      <c r="D31" s="90"/>
      <c r="E31" s="60"/>
      <c r="F31" s="90"/>
      <c r="G31" s="60"/>
      <c r="H31" s="90"/>
      <c r="I31" s="103"/>
      <c r="J31" s="104"/>
      <c r="K31" s="96"/>
      <c r="L31" s="60"/>
      <c r="M31" s="60"/>
      <c r="N31" s="60"/>
      <c r="O31" s="60"/>
      <c r="P31" s="60"/>
    </row>
    <row r="32" spans="1:16" ht="52" customHeight="1" x14ac:dyDescent="0.15">
      <c r="A32" s="114"/>
      <c r="B32" s="95" t="s">
        <v>143</v>
      </c>
      <c r="C32" s="60"/>
      <c r="D32" s="90"/>
      <c r="E32" s="60"/>
      <c r="F32" s="90"/>
      <c r="G32" s="60"/>
      <c r="H32" s="90"/>
      <c r="I32" s="103"/>
      <c r="J32" s="104"/>
      <c r="K32" s="96"/>
      <c r="L32" s="60"/>
      <c r="M32" s="60"/>
      <c r="N32" s="60"/>
      <c r="O32" s="60"/>
      <c r="P32" s="60"/>
    </row>
    <row r="33" spans="1:16" ht="52" customHeight="1" x14ac:dyDescent="0.15">
      <c r="A33" s="114"/>
      <c r="B33" s="95" t="s">
        <v>144</v>
      </c>
      <c r="C33" s="60"/>
      <c r="D33" s="90"/>
      <c r="E33" s="60"/>
      <c r="F33" s="90"/>
      <c r="G33" s="60"/>
      <c r="H33" s="90"/>
      <c r="I33" s="103"/>
      <c r="J33" s="104"/>
      <c r="K33" s="96"/>
      <c r="L33" s="60"/>
      <c r="M33" s="60"/>
      <c r="N33" s="60"/>
      <c r="O33" s="60"/>
      <c r="P33" s="60"/>
    </row>
    <row r="34" spans="1:16" ht="52" customHeight="1" x14ac:dyDescent="0.15">
      <c r="A34" s="114"/>
      <c r="B34" s="95" t="s">
        <v>145</v>
      </c>
      <c r="C34" s="60"/>
      <c r="D34" s="90"/>
      <c r="E34" s="60"/>
      <c r="F34" s="90"/>
      <c r="G34" s="60"/>
      <c r="H34" s="90"/>
      <c r="I34" s="103"/>
      <c r="J34" s="104"/>
      <c r="K34" s="96"/>
      <c r="L34" s="60"/>
      <c r="M34" s="60"/>
      <c r="N34" s="60"/>
      <c r="O34" s="60"/>
      <c r="P34" s="60"/>
    </row>
    <row r="35" spans="1:16" ht="52" customHeight="1" x14ac:dyDescent="0.15">
      <c r="A35" s="114"/>
      <c r="B35" s="97" t="s">
        <v>146</v>
      </c>
      <c r="C35" s="60"/>
      <c r="D35" s="90"/>
      <c r="E35" s="60"/>
      <c r="F35" s="90"/>
      <c r="G35" s="60"/>
      <c r="H35" s="90"/>
      <c r="I35" s="103"/>
      <c r="J35" s="104"/>
      <c r="K35" s="96"/>
      <c r="L35" s="60"/>
      <c r="M35" s="60"/>
      <c r="N35" s="60"/>
      <c r="O35" s="60"/>
      <c r="P35" s="60"/>
    </row>
    <row r="36" spans="1:16" ht="52" customHeight="1" x14ac:dyDescent="0.15">
      <c r="A36" s="117"/>
      <c r="B36" s="100" t="s">
        <v>147</v>
      </c>
      <c r="C36" s="96"/>
      <c r="D36" s="90"/>
      <c r="E36" s="60"/>
      <c r="F36" s="90"/>
      <c r="G36" s="60"/>
      <c r="H36" s="90"/>
      <c r="I36" s="103"/>
      <c r="J36" s="104"/>
      <c r="K36" s="96"/>
      <c r="L36" s="60"/>
      <c r="M36" s="60"/>
      <c r="N36" s="60"/>
      <c r="O36" s="60"/>
      <c r="P36" s="60"/>
    </row>
    <row r="37" spans="1:16" ht="52" customHeight="1" x14ac:dyDescent="0.15">
      <c r="A37" s="117"/>
      <c r="B37" s="100" t="s">
        <v>148</v>
      </c>
      <c r="C37" s="96"/>
      <c r="D37" s="90"/>
      <c r="E37" s="60"/>
      <c r="F37" s="90"/>
      <c r="G37" s="60"/>
      <c r="H37" s="90"/>
      <c r="I37" s="103"/>
      <c r="J37" s="104"/>
      <c r="K37" s="96"/>
      <c r="L37" s="60"/>
      <c r="M37" s="60"/>
      <c r="N37" s="60"/>
      <c r="O37" s="60"/>
      <c r="P37" s="60"/>
    </row>
    <row r="38" spans="1:16" ht="52" customHeight="1" x14ac:dyDescent="0.15">
      <c r="A38" s="117"/>
      <c r="B38" s="100" t="s">
        <v>149</v>
      </c>
      <c r="C38" s="96"/>
      <c r="D38" s="90"/>
      <c r="E38" s="60"/>
      <c r="F38" s="90"/>
      <c r="G38" s="60"/>
      <c r="H38" s="90"/>
      <c r="I38" s="103"/>
      <c r="J38" s="104"/>
      <c r="K38" s="96"/>
      <c r="L38" s="60"/>
      <c r="M38" s="60"/>
      <c r="N38" s="60"/>
      <c r="O38" s="60"/>
      <c r="P38" s="60"/>
    </row>
    <row r="39" spans="1:16" ht="52" customHeight="1" x14ac:dyDescent="0.15">
      <c r="A39" s="117"/>
      <c r="B39" s="100" t="s">
        <v>150</v>
      </c>
      <c r="C39" s="96"/>
      <c r="D39" s="90"/>
      <c r="E39" s="60"/>
      <c r="F39" s="90"/>
      <c r="G39" s="60"/>
      <c r="H39" s="90"/>
      <c r="I39" s="103"/>
      <c r="J39" s="104"/>
      <c r="K39" s="96"/>
      <c r="L39" s="60"/>
      <c r="M39" s="60"/>
      <c r="N39" s="60"/>
      <c r="O39" s="60"/>
      <c r="P39" s="60"/>
    </row>
    <row r="40" spans="1:16" ht="52" customHeight="1" x14ac:dyDescent="0.15">
      <c r="A40" s="117"/>
      <c r="B40" s="100" t="s">
        <v>151</v>
      </c>
      <c r="C40" s="96"/>
      <c r="D40" s="90"/>
      <c r="E40" s="60"/>
      <c r="F40" s="90"/>
      <c r="G40" s="60"/>
      <c r="H40" s="90"/>
      <c r="I40" s="103"/>
      <c r="J40" s="104"/>
      <c r="K40" s="96"/>
      <c r="L40" s="60"/>
      <c r="M40" s="60"/>
      <c r="N40" s="60"/>
      <c r="O40" s="60"/>
      <c r="P40" s="60"/>
    </row>
    <row r="41" spans="1:16" ht="52" customHeight="1" x14ac:dyDescent="0.15">
      <c r="A41" s="117"/>
      <c r="B41" s="100" t="s">
        <v>152</v>
      </c>
      <c r="C41" s="96"/>
      <c r="D41" s="90"/>
      <c r="E41" s="60"/>
      <c r="F41" s="90"/>
      <c r="G41" s="60"/>
      <c r="H41" s="90"/>
      <c r="I41" s="103"/>
      <c r="J41" s="104"/>
      <c r="K41" s="96"/>
      <c r="L41" s="60"/>
      <c r="M41" s="60"/>
      <c r="N41" s="60"/>
      <c r="O41" s="60"/>
      <c r="P41" s="60"/>
    </row>
    <row r="42" spans="1:16" ht="52" customHeight="1" x14ac:dyDescent="0.15">
      <c r="A42" s="117"/>
      <c r="B42" s="100" t="s">
        <v>153</v>
      </c>
      <c r="C42" s="96"/>
      <c r="D42" s="90"/>
      <c r="E42" s="60"/>
      <c r="F42" s="90"/>
      <c r="G42" s="60"/>
      <c r="H42" s="90"/>
      <c r="I42" s="103"/>
      <c r="J42" s="104"/>
      <c r="K42" s="96"/>
      <c r="L42" s="60"/>
      <c r="M42" s="60"/>
      <c r="N42" s="60"/>
      <c r="O42" s="60"/>
      <c r="P42" s="60"/>
    </row>
    <row r="43" spans="1:16" ht="52" customHeight="1" x14ac:dyDescent="0.15">
      <c r="A43" s="117"/>
      <c r="B43" s="100" t="s">
        <v>154</v>
      </c>
      <c r="C43" s="96"/>
      <c r="D43" s="90"/>
      <c r="E43" s="60"/>
      <c r="F43" s="90"/>
      <c r="G43" s="60"/>
      <c r="H43" s="90"/>
      <c r="I43" s="103"/>
      <c r="J43" s="104"/>
      <c r="K43" s="96"/>
      <c r="L43" s="60"/>
      <c r="M43" s="60"/>
      <c r="N43" s="60"/>
      <c r="O43" s="60"/>
      <c r="P43" s="60"/>
    </row>
    <row r="44" spans="1:16" ht="52" customHeight="1" x14ac:dyDescent="0.15">
      <c r="A44" s="117"/>
      <c r="B44" s="100" t="s">
        <v>155</v>
      </c>
      <c r="C44" s="96"/>
      <c r="D44" s="90"/>
      <c r="E44" s="60"/>
      <c r="F44" s="90"/>
      <c r="G44" s="60"/>
      <c r="H44" s="90"/>
      <c r="I44" s="103"/>
      <c r="J44" s="104"/>
      <c r="K44" s="96"/>
      <c r="L44" s="60"/>
      <c r="M44" s="60"/>
      <c r="N44" s="60"/>
      <c r="O44" s="60"/>
      <c r="P44" s="60"/>
    </row>
    <row r="45" spans="1:16" ht="52" customHeight="1" x14ac:dyDescent="0.15">
      <c r="A45" s="117"/>
      <c r="B45" s="100" t="s">
        <v>156</v>
      </c>
      <c r="C45" s="96"/>
      <c r="D45" s="90"/>
      <c r="E45" s="60"/>
      <c r="F45" s="90"/>
      <c r="G45" s="60"/>
      <c r="H45" s="90"/>
      <c r="I45" s="103"/>
      <c r="J45" s="104"/>
      <c r="K45" s="96"/>
      <c r="L45" s="60"/>
      <c r="M45" s="60"/>
      <c r="N45" s="60"/>
      <c r="O45" s="60"/>
      <c r="P45" s="60"/>
    </row>
    <row r="46" spans="1:16" ht="52" customHeight="1" x14ac:dyDescent="0.15">
      <c r="A46" s="117"/>
      <c r="B46" s="100" t="s">
        <v>157</v>
      </c>
      <c r="C46" s="96"/>
      <c r="D46" s="90"/>
      <c r="E46" s="60"/>
      <c r="F46" s="90"/>
      <c r="G46" s="60"/>
      <c r="H46" s="90"/>
      <c r="I46" s="103"/>
      <c r="J46" s="104"/>
      <c r="K46" s="96"/>
      <c r="L46" s="60"/>
      <c r="M46" s="60"/>
      <c r="N46" s="60"/>
      <c r="O46" s="60"/>
      <c r="P46" s="60"/>
    </row>
    <row r="47" spans="1:16" ht="52" customHeight="1" x14ac:dyDescent="0.15">
      <c r="A47" s="117"/>
      <c r="B47" s="100" t="s">
        <v>158</v>
      </c>
      <c r="C47" s="96"/>
      <c r="D47" s="90"/>
      <c r="E47" s="60"/>
      <c r="F47" s="90"/>
      <c r="G47" s="60"/>
      <c r="H47" s="90"/>
      <c r="I47" s="103"/>
      <c r="J47" s="104"/>
      <c r="K47" s="96"/>
      <c r="L47" s="60"/>
      <c r="M47" s="60"/>
      <c r="N47" s="60"/>
      <c r="O47" s="60"/>
      <c r="P47" s="60"/>
    </row>
    <row r="48" spans="1:16" ht="52" customHeight="1" x14ac:dyDescent="0.15">
      <c r="A48" s="117"/>
      <c r="B48" s="100" t="s">
        <v>159</v>
      </c>
      <c r="C48" s="96"/>
      <c r="D48" s="90"/>
      <c r="E48" s="60"/>
      <c r="F48" s="90"/>
      <c r="G48" s="60"/>
      <c r="H48" s="90"/>
      <c r="I48" s="103"/>
      <c r="J48" s="104"/>
      <c r="K48" s="96"/>
      <c r="L48" s="60"/>
      <c r="M48" s="60"/>
      <c r="N48" s="60"/>
      <c r="O48" s="60"/>
      <c r="P48" s="60"/>
    </row>
    <row r="49" spans="1:16" ht="52" customHeight="1" x14ac:dyDescent="0.15">
      <c r="A49" s="117"/>
      <c r="B49" s="100" t="s">
        <v>160</v>
      </c>
      <c r="C49" s="96"/>
      <c r="D49" s="90"/>
      <c r="E49" s="60"/>
      <c r="F49" s="90"/>
      <c r="G49" s="60"/>
      <c r="H49" s="90"/>
      <c r="I49" s="103"/>
      <c r="J49" s="104"/>
      <c r="K49" s="96"/>
      <c r="L49" s="60"/>
      <c r="M49" s="60"/>
      <c r="N49" s="60"/>
      <c r="O49" s="60"/>
      <c r="P49" s="60"/>
    </row>
    <row r="50" spans="1:16" ht="52" customHeight="1" x14ac:dyDescent="0.15">
      <c r="A50" s="117"/>
      <c r="B50" s="99" t="s">
        <v>161</v>
      </c>
      <c r="C50" s="106"/>
      <c r="D50" s="107"/>
      <c r="E50" s="93"/>
      <c r="F50" s="107"/>
      <c r="G50" s="93"/>
      <c r="H50" s="107"/>
      <c r="I50" s="108"/>
      <c r="J50" s="109"/>
      <c r="K50" s="106"/>
      <c r="L50" s="60"/>
      <c r="M50" s="60"/>
      <c r="N50" s="60"/>
      <c r="O50" s="60"/>
      <c r="P50" s="60"/>
    </row>
    <row r="51" spans="1:16" ht="51" customHeight="1" x14ac:dyDescent="0.15">
      <c r="A51" s="117"/>
      <c r="B51" s="101"/>
      <c r="C51" s="104"/>
      <c r="D51" s="110"/>
      <c r="E51" s="104"/>
      <c r="F51" s="110"/>
      <c r="G51" s="104"/>
      <c r="H51" s="110"/>
      <c r="I51" s="104">
        <f t="shared" si="2"/>
        <v>0</v>
      </c>
      <c r="J51" s="101"/>
      <c r="K51" s="104"/>
      <c r="L51" s="96"/>
      <c r="M51" s="60"/>
      <c r="N51" s="60"/>
      <c r="O51" s="60"/>
      <c r="P51" s="60">
        <f t="shared" si="3"/>
        <v>0</v>
      </c>
    </row>
    <row r="52" spans="1:16" ht="51" customHeight="1" x14ac:dyDescent="0.15">
      <c r="A52" s="111" t="s">
        <v>163</v>
      </c>
      <c r="B52" s="105" t="s">
        <v>165</v>
      </c>
      <c r="C52" s="105" t="s">
        <v>164</v>
      </c>
      <c r="D52" s="110"/>
      <c r="E52" s="105" t="s">
        <v>167</v>
      </c>
      <c r="F52" s="110"/>
      <c r="G52" s="104"/>
      <c r="H52" s="110"/>
      <c r="I52" s="104"/>
      <c r="J52" s="101"/>
      <c r="K52" s="104"/>
      <c r="L52" s="102"/>
      <c r="M52" s="102"/>
      <c r="N52" s="102"/>
      <c r="O52" s="102"/>
      <c r="P52" s="102"/>
    </row>
    <row r="53" spans="1:16" ht="51" customHeight="1" x14ac:dyDescent="0.15">
      <c r="A53" s="111"/>
      <c r="B53" s="104"/>
      <c r="C53" s="104"/>
      <c r="D53" s="110"/>
      <c r="E53" s="105" t="s">
        <v>166</v>
      </c>
      <c r="F53" s="110"/>
      <c r="G53" s="104"/>
      <c r="H53" s="110"/>
      <c r="I53" s="104"/>
      <c r="J53" s="101"/>
      <c r="K53" s="104"/>
      <c r="L53" s="102"/>
      <c r="M53" s="102"/>
      <c r="N53" s="102"/>
      <c r="O53" s="102"/>
      <c r="P53" s="102"/>
    </row>
    <row r="54" spans="1:16" ht="51" customHeight="1" x14ac:dyDescent="0.15">
      <c r="A54" s="111"/>
      <c r="B54" s="104"/>
      <c r="C54" s="104"/>
      <c r="D54" s="110"/>
      <c r="E54" s="105" t="s">
        <v>168</v>
      </c>
      <c r="F54" s="110"/>
      <c r="G54" s="104"/>
      <c r="H54" s="110"/>
      <c r="I54" s="104"/>
      <c r="J54" s="101"/>
      <c r="K54" s="104"/>
      <c r="L54" s="102"/>
      <c r="M54" s="102"/>
      <c r="N54" s="102"/>
      <c r="O54" s="102"/>
      <c r="P54" s="102"/>
    </row>
    <row r="55" spans="1:16" ht="51" customHeight="1" x14ac:dyDescent="0.15">
      <c r="A55" s="111"/>
      <c r="B55" s="104"/>
      <c r="C55" s="104"/>
      <c r="D55" s="110"/>
      <c r="E55" s="105" t="s">
        <v>169</v>
      </c>
      <c r="F55" s="110"/>
      <c r="G55" s="104"/>
      <c r="H55" s="110"/>
      <c r="I55" s="104"/>
      <c r="J55" s="101"/>
      <c r="K55" s="104"/>
      <c r="L55" s="102"/>
      <c r="M55" s="102"/>
      <c r="N55" s="102"/>
      <c r="O55" s="102"/>
      <c r="P55" s="102"/>
    </row>
    <row r="56" spans="1:16" ht="51" customHeight="1" x14ac:dyDescent="0.15">
      <c r="A56" s="111"/>
      <c r="B56" s="104"/>
      <c r="C56" s="104"/>
      <c r="D56" s="110"/>
      <c r="E56" s="105" t="s">
        <v>170</v>
      </c>
      <c r="F56" s="110"/>
      <c r="G56" s="104"/>
      <c r="H56" s="110"/>
      <c r="I56" s="104"/>
      <c r="J56" s="101"/>
      <c r="K56" s="104"/>
      <c r="L56" s="102"/>
      <c r="M56" s="102"/>
      <c r="N56" s="102"/>
      <c r="O56" s="102"/>
      <c r="P56" s="102"/>
    </row>
    <row r="57" spans="1:16" ht="51" customHeight="1" x14ac:dyDescent="0.15">
      <c r="A57" s="111"/>
      <c r="B57" s="104"/>
      <c r="C57" s="104"/>
      <c r="D57" s="110"/>
      <c r="E57" s="105" t="s">
        <v>171</v>
      </c>
      <c r="F57" s="110"/>
      <c r="G57" s="104"/>
      <c r="H57" s="110"/>
      <c r="I57" s="104"/>
      <c r="J57" s="101"/>
      <c r="K57" s="104"/>
      <c r="L57" s="102"/>
      <c r="M57" s="102"/>
      <c r="N57" s="102"/>
      <c r="O57" s="102"/>
      <c r="P57" s="102"/>
    </row>
    <row r="58" spans="1:16" ht="51" customHeight="1" x14ac:dyDescent="0.15">
      <c r="A58" s="111"/>
      <c r="B58" s="104"/>
      <c r="C58" s="104"/>
      <c r="D58" s="110"/>
      <c r="E58" s="104"/>
      <c r="F58" s="110"/>
      <c r="G58" s="104"/>
      <c r="H58" s="110"/>
      <c r="I58" s="104"/>
      <c r="J58" s="101"/>
      <c r="K58" s="104"/>
      <c r="L58" s="102"/>
      <c r="M58" s="102"/>
      <c r="N58" s="102"/>
      <c r="O58" s="102"/>
      <c r="P58" s="102"/>
    </row>
    <row r="59" spans="1:16" ht="51" customHeight="1" x14ac:dyDescent="0.15">
      <c r="A59" s="111"/>
      <c r="B59" s="104"/>
      <c r="C59" s="104"/>
      <c r="D59" s="110"/>
      <c r="E59" s="104"/>
      <c r="F59" s="110"/>
      <c r="G59" s="104"/>
      <c r="H59" s="110"/>
      <c r="I59" s="104"/>
      <c r="J59" s="101"/>
      <c r="K59" s="104"/>
      <c r="L59" s="102"/>
      <c r="M59" s="102"/>
      <c r="N59" s="102"/>
      <c r="O59" s="102"/>
      <c r="P59" s="102"/>
    </row>
    <row r="60" spans="1:16" ht="51" customHeight="1" x14ac:dyDescent="0.15">
      <c r="A60" s="111"/>
      <c r="B60" s="104"/>
      <c r="C60" s="104"/>
      <c r="D60" s="110"/>
      <c r="E60" s="104"/>
      <c r="F60" s="110"/>
      <c r="G60" s="104"/>
      <c r="H60" s="110"/>
      <c r="I60" s="104"/>
      <c r="J60" s="101"/>
      <c r="K60" s="104"/>
      <c r="L60" s="102"/>
      <c r="M60" s="102"/>
      <c r="N60" s="102"/>
      <c r="O60" s="102"/>
      <c r="P60" s="102"/>
    </row>
    <row r="61" spans="1:16" ht="51" customHeight="1" x14ac:dyDescent="0.15">
      <c r="A61" s="111"/>
      <c r="B61" s="104"/>
      <c r="C61" s="104"/>
      <c r="D61" s="110"/>
      <c r="E61" s="104"/>
      <c r="F61" s="110"/>
      <c r="G61" s="104"/>
      <c r="H61" s="110"/>
      <c r="I61" s="104"/>
      <c r="J61" s="101"/>
      <c r="K61" s="104"/>
      <c r="L61" s="102"/>
      <c r="M61" s="102"/>
      <c r="N61" s="102"/>
      <c r="O61" s="102"/>
      <c r="P61" s="102"/>
    </row>
    <row r="62" spans="1:16" ht="51" customHeight="1" x14ac:dyDescent="0.15">
      <c r="A62" s="111"/>
      <c r="B62" s="104"/>
      <c r="C62" s="104"/>
      <c r="D62" s="110"/>
      <c r="E62" s="104"/>
      <c r="F62" s="110"/>
      <c r="G62" s="104"/>
      <c r="H62" s="110"/>
      <c r="I62" s="104"/>
      <c r="J62" s="101"/>
      <c r="K62" s="104"/>
      <c r="L62" s="102"/>
      <c r="M62" s="102"/>
      <c r="N62" s="102"/>
      <c r="O62" s="102"/>
      <c r="P62" s="102"/>
    </row>
    <row r="63" spans="1:16" ht="51" customHeight="1" x14ac:dyDescent="0.15">
      <c r="A63" s="112"/>
      <c r="B63" s="104"/>
      <c r="C63" s="104"/>
      <c r="D63" s="110"/>
      <c r="E63" s="104"/>
      <c r="F63" s="110"/>
      <c r="G63" s="104"/>
      <c r="H63" s="110"/>
      <c r="I63" s="104"/>
      <c r="J63" s="101"/>
      <c r="K63" s="104"/>
      <c r="L63" s="102"/>
      <c r="M63" s="102"/>
      <c r="N63" s="102"/>
      <c r="O63" s="102"/>
      <c r="P63" s="102"/>
    </row>
    <row r="64" spans="1:16" ht="12" customHeight="1" x14ac:dyDescent="0.1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85"/>
      <c r="M64" s="84"/>
      <c r="N64" s="84"/>
      <c r="O64" s="84"/>
      <c r="P64" s="85"/>
    </row>
  </sheetData>
  <mergeCells count="9">
    <mergeCell ref="A52:A63"/>
    <mergeCell ref="A21:A23"/>
    <mergeCell ref="A24:A25"/>
    <mergeCell ref="A26:A51"/>
    <mergeCell ref="M3:P3"/>
    <mergeCell ref="M4:P4"/>
    <mergeCell ref="A9:A10"/>
    <mergeCell ref="E1:K3"/>
    <mergeCell ref="A12:A19"/>
  </mergeCells>
  <pageMargins left="0.7" right="0.7" top="0.75" bottom="0.75" header="0.3" footer="0.3"/>
  <pageSetup scale="58" fitToHeight="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8"/>
  <sheetViews>
    <sheetView showGridLines="0" zoomScale="130" zoomScaleNormal="130" workbookViewId="0"/>
  </sheetViews>
  <sheetFormatPr baseColWidth="10" defaultColWidth="14.5" defaultRowHeight="12.75" customHeight="1" x14ac:dyDescent="0.15"/>
  <cols>
    <col min="1" max="1" width="5.83203125" customWidth="1"/>
    <col min="2" max="2" width="19.5" customWidth="1"/>
    <col min="3" max="3" width="50.83203125" customWidth="1"/>
    <col min="4" max="4" width="10.5" customWidth="1"/>
    <col min="5" max="21" width="9.33203125" customWidth="1"/>
  </cols>
  <sheetData>
    <row r="1" spans="1:2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 x14ac:dyDescent="0.2">
      <c r="A2" s="6"/>
      <c r="B2" s="7" t="s">
        <v>1</v>
      </c>
      <c r="C2" s="8" t="s">
        <v>2</v>
      </c>
      <c r="D2" s="10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26.25" customHeight="1" x14ac:dyDescent="0.15">
      <c r="A3" s="6"/>
      <c r="B3" s="17" t="s">
        <v>10</v>
      </c>
      <c r="C3" s="18" t="s">
        <v>12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6.25" customHeight="1" x14ac:dyDescent="0.15">
      <c r="A4" s="6"/>
      <c r="B4" s="25" t="s">
        <v>13</v>
      </c>
      <c r="C4" s="26" t="s">
        <v>18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6.25" customHeight="1" x14ac:dyDescent="0.15">
      <c r="A5" s="6"/>
      <c r="B5" s="25" t="s">
        <v>19</v>
      </c>
      <c r="C5" s="26" t="s">
        <v>20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26.25" customHeight="1" x14ac:dyDescent="0.15">
      <c r="A6" s="6"/>
      <c r="B6" s="25" t="s">
        <v>21</v>
      </c>
      <c r="C6" s="26" t="s">
        <v>22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customHeight="1" x14ac:dyDescent="0.15">
      <c r="A7" s="6"/>
      <c r="B7" s="45" t="s">
        <v>23</v>
      </c>
      <c r="C7" s="48" t="s">
        <v>36</v>
      </c>
      <c r="D7" s="49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26.25" customHeight="1" x14ac:dyDescent="0.15">
      <c r="A8" s="6"/>
      <c r="B8" s="45" t="s">
        <v>41</v>
      </c>
      <c r="C8" s="48" t="s">
        <v>42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26.25" customHeight="1" x14ac:dyDescent="0.15">
      <c r="A9" s="6"/>
      <c r="B9" s="45" t="s">
        <v>43</v>
      </c>
      <c r="C9" s="48" t="s">
        <v>44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26.25" customHeight="1" x14ac:dyDescent="0.15">
      <c r="A10" s="6"/>
      <c r="B10" s="45" t="s">
        <v>45</v>
      </c>
      <c r="C10" s="48" t="s">
        <v>46</v>
      </c>
      <c r="D10" s="49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26.25" customHeight="1" x14ac:dyDescent="0.15">
      <c r="A11" s="6"/>
      <c r="B11" s="51" t="s">
        <v>47</v>
      </c>
      <c r="C11" s="52" t="s">
        <v>51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26.25" customHeight="1" x14ac:dyDescent="0.15">
      <c r="A12" s="6"/>
      <c r="B12" s="51" t="s">
        <v>52</v>
      </c>
      <c r="C12" s="52" t="s">
        <v>53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63"/>
  <sheetViews>
    <sheetView showGridLines="0" zoomScale="150" zoomScaleNormal="150" workbookViewId="0"/>
  </sheetViews>
  <sheetFormatPr baseColWidth="10" defaultColWidth="14.5" defaultRowHeight="12.75" customHeight="1" x14ac:dyDescent="0.15"/>
  <cols>
    <col min="1" max="1" width="5.83203125" customWidth="1"/>
    <col min="2" max="2" width="36.33203125" customWidth="1"/>
    <col min="3" max="3" width="14.5" customWidth="1"/>
    <col min="4" max="4" width="10.5" customWidth="1"/>
    <col min="5" max="19" width="9.33203125" customWidth="1"/>
  </cols>
  <sheetData>
    <row r="1" spans="1:19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customHeight="1" x14ac:dyDescent="0.2">
      <c r="A2" s="6"/>
      <c r="B2" s="66" t="s">
        <v>54</v>
      </c>
      <c r="C2" s="67" t="s">
        <v>55</v>
      </c>
      <c r="D2" s="67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20.25" customHeight="1" x14ac:dyDescent="0.15">
      <c r="A3" s="6"/>
      <c r="B3" s="69" t="s">
        <v>56</v>
      </c>
      <c r="C3" s="70" t="s">
        <v>57</v>
      </c>
      <c r="D3" s="71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20.25" customHeight="1" x14ac:dyDescent="0.15">
      <c r="A4" s="6"/>
      <c r="B4" s="72"/>
      <c r="C4" s="70" t="s">
        <v>69</v>
      </c>
      <c r="D4" s="71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20.25" customHeight="1" x14ac:dyDescent="0.15">
      <c r="A5" s="6"/>
      <c r="B5" s="69" t="s">
        <v>70</v>
      </c>
      <c r="C5" s="70" t="s">
        <v>71</v>
      </c>
      <c r="D5" s="71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20.25" customHeight="1" x14ac:dyDescent="0.15">
      <c r="A6" s="6"/>
      <c r="B6" s="72"/>
      <c r="C6" s="70" t="s">
        <v>72</v>
      </c>
      <c r="D6" s="71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0.25" customHeight="1" x14ac:dyDescent="0.15">
      <c r="A7" s="6"/>
      <c r="B7" s="73" t="s">
        <v>73</v>
      </c>
      <c r="C7" s="74" t="s">
        <v>74</v>
      </c>
      <c r="D7" s="75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0.25" customHeight="1" x14ac:dyDescent="0.15">
      <c r="A8" s="6"/>
      <c r="B8" s="76"/>
      <c r="C8" s="74" t="s">
        <v>75</v>
      </c>
      <c r="D8" s="75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20.25" customHeight="1" x14ac:dyDescent="0.15">
      <c r="A9" s="6"/>
      <c r="B9" s="76"/>
      <c r="C9" s="74" t="s">
        <v>76</v>
      </c>
      <c r="D9" s="75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0.25" customHeight="1" x14ac:dyDescent="0.15">
      <c r="A10" s="6"/>
      <c r="B10" s="77" t="s">
        <v>77</v>
      </c>
      <c r="C10" s="78" t="s">
        <v>80</v>
      </c>
      <c r="D10" s="79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0.25" customHeight="1" x14ac:dyDescent="0.15">
      <c r="A11" s="6"/>
      <c r="B11" s="80"/>
      <c r="C11" s="78" t="s">
        <v>86</v>
      </c>
      <c r="D11" s="79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0.25" customHeight="1" x14ac:dyDescent="0.15">
      <c r="A12" s="6"/>
      <c r="B12" s="77" t="s">
        <v>87</v>
      </c>
      <c r="C12" s="78" t="s">
        <v>88</v>
      </c>
      <c r="D12" s="79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2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2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2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2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2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2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2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2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2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2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2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2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2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2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2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53"/>
  <sheetViews>
    <sheetView showGridLines="0" zoomScale="140" zoomScaleNormal="140" workbookViewId="0"/>
  </sheetViews>
  <sheetFormatPr baseColWidth="10" defaultColWidth="14.5" defaultRowHeight="12.75" customHeight="1" x14ac:dyDescent="0.15"/>
  <cols>
    <col min="1" max="1" width="5.83203125" customWidth="1"/>
    <col min="2" max="2" width="18.5" customWidth="1"/>
    <col min="3" max="3" width="50.83203125" customWidth="1"/>
    <col min="4" max="4" width="10.5" customWidth="1"/>
    <col min="5" max="31" width="9.33203125" customWidth="1"/>
  </cols>
  <sheetData>
    <row r="1" spans="1:3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" customHeight="1" x14ac:dyDescent="0.2">
      <c r="A2" s="6"/>
      <c r="B2" s="7" t="s">
        <v>89</v>
      </c>
      <c r="C2" s="10" t="s">
        <v>90</v>
      </c>
      <c r="D2" s="86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26.25" customHeight="1" x14ac:dyDescent="0.15">
      <c r="A3" s="6"/>
      <c r="B3" s="17" t="s">
        <v>91</v>
      </c>
      <c r="C3" s="18" t="s">
        <v>92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26.25" customHeight="1" x14ac:dyDescent="0.15">
      <c r="A4" s="6"/>
      <c r="B4" s="25" t="s">
        <v>93</v>
      </c>
      <c r="C4" s="25" t="s">
        <v>94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26.25" customHeight="1" x14ac:dyDescent="0.15">
      <c r="A5" s="6"/>
      <c r="B5" s="25" t="s">
        <v>95</v>
      </c>
      <c r="C5" s="25" t="s">
        <v>96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26.25" customHeight="1" x14ac:dyDescent="0.15">
      <c r="A6" s="6"/>
      <c r="B6" s="25" t="s">
        <v>43</v>
      </c>
      <c r="C6" s="25" t="s">
        <v>97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customHeight="1" x14ac:dyDescent="0.15">
      <c r="A7" s="6"/>
      <c r="B7" s="25" t="s">
        <v>41</v>
      </c>
      <c r="C7" s="25" t="s">
        <v>98</v>
      </c>
      <c r="D7" s="27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26.25" customHeight="1" x14ac:dyDescent="0.15">
      <c r="A8" s="6"/>
      <c r="B8" s="45" t="s">
        <v>23</v>
      </c>
      <c r="C8" s="45" t="s">
        <v>99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26.25" customHeight="1" x14ac:dyDescent="0.15">
      <c r="A9" s="6"/>
      <c r="B9" s="45" t="s">
        <v>100</v>
      </c>
      <c r="C9" s="45" t="s">
        <v>101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6.25" customHeight="1" x14ac:dyDescent="0.15">
      <c r="A10" s="6"/>
      <c r="B10" s="51" t="s">
        <v>21</v>
      </c>
      <c r="C10" s="51" t="s">
        <v>102</v>
      </c>
      <c r="D10" s="53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26.25" customHeight="1" x14ac:dyDescent="0.15">
      <c r="A11" s="6"/>
      <c r="B11" s="51" t="s">
        <v>19</v>
      </c>
      <c r="C11" s="51" t="s">
        <v>103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26.25" customHeight="1" x14ac:dyDescent="0.15">
      <c r="A12" s="6"/>
      <c r="B12" s="51" t="s">
        <v>104</v>
      </c>
      <c r="C12" s="52" t="s">
        <v>105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2" customHeight="1" x14ac:dyDescent="0.15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2" customHeight="1" x14ac:dyDescent="0.15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2" customHeight="1" x14ac:dyDescent="0.15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2" customHeight="1" x14ac:dyDescent="0.15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2" customHeight="1" x14ac:dyDescent="0.15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5:31" ht="12" customHeight="1" x14ac:dyDescent="0.1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5:31" ht="12" customHeight="1" x14ac:dyDescent="0.1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5:31" ht="12" customHeight="1" x14ac:dyDescent="0.1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5:31" ht="12" customHeight="1" x14ac:dyDescent="0.1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5:31" ht="12" customHeight="1" x14ac:dyDescent="0.15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FMEA</vt:lpstr>
      <vt:lpstr>Severity</vt:lpstr>
      <vt:lpstr>Probability</vt:lpstr>
      <vt:lpstr>Detectability</vt:lpstr>
      <vt:lpstr>FMEA!Print_Area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Cockcroft</cp:lastModifiedBy>
  <cp:lastPrinted>2019-11-11T07:31:49Z</cp:lastPrinted>
  <dcterms:modified xsi:type="dcterms:W3CDTF">2019-11-11T07:32:10Z</dcterms:modified>
</cp:coreProperties>
</file>