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WEA1\"/>
    </mc:Choice>
  </mc:AlternateContent>
  <bookViews>
    <workbookView xWindow="0" yWindow="0" windowWidth="6030" windowHeight="775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3" i="1"/>
  <c r="B2" i="2" l="1"/>
  <c r="C2" i="2" s="1"/>
  <c r="B60" i="2"/>
  <c r="B53" i="2"/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C53" i="2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C60" i="2"/>
  <c r="B61" i="2"/>
  <c r="C61" i="2" s="1"/>
  <c r="C2" i="1"/>
  <c r="B3" i="1" s="1"/>
  <c r="B47" i="1" l="1"/>
  <c r="B42" i="1"/>
  <c r="B22" i="1"/>
  <c r="B2" i="1"/>
  <c r="B6" i="1"/>
  <c r="B10" i="1"/>
  <c r="B14" i="1"/>
  <c r="B18" i="1"/>
  <c r="B23" i="1"/>
  <c r="B27" i="1"/>
  <c r="B31" i="1"/>
  <c r="B35" i="1"/>
  <c r="B39" i="1"/>
  <c r="B44" i="1"/>
  <c r="B49" i="1"/>
  <c r="B53" i="1"/>
  <c r="B57" i="1"/>
  <c r="B61" i="1"/>
  <c r="B65" i="1"/>
  <c r="B69" i="1"/>
  <c r="B73" i="1"/>
  <c r="B32" i="1"/>
  <c r="B36" i="1"/>
  <c r="B40" i="1"/>
  <c r="B45" i="1"/>
  <c r="B54" i="1"/>
  <c r="B62" i="1"/>
  <c r="B66" i="1"/>
  <c r="B74" i="1"/>
  <c r="B8" i="1"/>
  <c r="B16" i="1"/>
  <c r="B25" i="1"/>
  <c r="B33" i="1"/>
  <c r="B41" i="1"/>
  <c r="B51" i="1"/>
  <c r="B59" i="1"/>
  <c r="B67" i="1"/>
  <c r="B75" i="1"/>
  <c r="B9" i="1"/>
  <c r="B17" i="1"/>
  <c r="B26" i="1"/>
  <c r="B34" i="1"/>
  <c r="B43" i="1"/>
  <c r="B52" i="1"/>
  <c r="B60" i="1"/>
  <c r="B68" i="1"/>
  <c r="B1" i="1"/>
  <c r="B7" i="1"/>
  <c r="B11" i="1"/>
  <c r="B15" i="1"/>
  <c r="B19" i="1"/>
  <c r="B24" i="1"/>
  <c r="B28" i="1"/>
  <c r="B50" i="1"/>
  <c r="B58" i="1"/>
  <c r="B70" i="1"/>
  <c r="B4" i="1"/>
  <c r="B12" i="1"/>
  <c r="B20" i="1"/>
  <c r="B29" i="1"/>
  <c r="B37" i="1"/>
  <c r="B46" i="1"/>
  <c r="B55" i="1"/>
  <c r="B63" i="1"/>
  <c r="B71" i="1"/>
  <c r="B5" i="1"/>
  <c r="B13" i="1"/>
  <c r="B21" i="1"/>
  <c r="B30" i="1"/>
  <c r="B38" i="1"/>
  <c r="B48" i="1"/>
  <c r="B56" i="1"/>
  <c r="B64" i="1"/>
  <c r="B72" i="1"/>
</calcChain>
</file>

<file path=xl/sharedStrings.xml><?xml version="1.0" encoding="utf-8"?>
<sst xmlns="http://schemas.openxmlformats.org/spreadsheetml/2006/main" count="26" uniqueCount="16">
  <si>
    <t>Schnelllaufzahl</t>
  </si>
  <si>
    <t>λ=Ω*R/v1</t>
  </si>
  <si>
    <t>mit v1 = 7,5 m/s</t>
  </si>
  <si>
    <t>mit Ω*R &lt; 85 m/s</t>
  </si>
  <si>
    <t xml:space="preserve">Abschätzung Rotorradius </t>
  </si>
  <si>
    <t>R=(2*E/(p*Pi*v_1^3*cp))^1/2</t>
  </si>
  <si>
    <t>mit v1 = 13 m/s cp = 0,4</t>
  </si>
  <si>
    <t>mit E=5,2 MW</t>
  </si>
  <si>
    <t>R=56m -&gt; 60m Rotorradius</t>
  </si>
  <si>
    <t>Auftrieb (qblade)</t>
  </si>
  <si>
    <t>RotorRadius [m]</t>
  </si>
  <si>
    <t>Anstell max[°]</t>
  </si>
  <si>
    <t>r</t>
  </si>
  <si>
    <t>Einbauwinkel</t>
  </si>
  <si>
    <t>ProfilTiefe</t>
  </si>
  <si>
    <t>Skalierungsfaktor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</si>
</sst>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Profiltiefe (r)</a:t>
            </a:r>
          </a:p>
          <a:p>
            <a:pPr>
              <a:defRPr/>
            </a:pP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2781445248636866E-2"/>
          <c:y val="0.27398148148148149"/>
          <c:w val="0.91787516459432472"/>
          <c:h val="0.641767279090113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Tabelle1!$A$1:$A$74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cat>
          <c:val>
            <c:numRef>
              <c:f>Tabelle1!$B$1:$B$74</c:f>
              <c:numCache>
                <c:formatCode>General</c:formatCode>
                <c:ptCount val="74"/>
                <c:pt idx="0">
                  <c:v>35.666171554871916</c:v>
                </c:pt>
                <c:pt idx="1">
                  <c:v>34.021027219707364</c:v>
                </c:pt>
                <c:pt idx="2">
                  <c:v>31.721904206068587</c:v>
                </c:pt>
                <c:pt idx="3">
                  <c:v>29.167440142151005</c:v>
                </c:pt>
                <c:pt idx="4">
                  <c:v>26.640190552229694</c:v>
                </c:pt>
                <c:pt idx="5">
                  <c:v>24.292489554009251</c:v>
                </c:pt>
                <c:pt idx="6">
                  <c:v>22.184041269532976</c:v>
                </c:pt>
                <c:pt idx="7">
                  <c:v>20.322400903115302</c:v>
                </c:pt>
                <c:pt idx="8">
                  <c:v>18.690610495645295</c:v>
                </c:pt>
                <c:pt idx="9">
                  <c:v>17.262682253133686</c:v>
                </c:pt>
                <c:pt idx="10">
                  <c:v>16.011242840606453</c:v>
                </c:pt>
                <c:pt idx="11">
                  <c:v>14.910863631011406</c:v>
                </c:pt>
                <c:pt idx="12">
                  <c:v>13.93922730110361</c:v>
                </c:pt>
                <c:pt idx="13">
                  <c:v>13.077290793140957</c:v>
                </c:pt>
                <c:pt idx="14">
                  <c:v>12.309028848981599</c:v>
                </c:pt>
                <c:pt idx="15">
                  <c:v>11.621037319737233</c:v>
                </c:pt>
                <c:pt idx="16">
                  <c:v>11.002121890087746</c:v>
                </c:pt>
                <c:pt idx="17">
                  <c:v>10.442923279223905</c:v>
                </c:pt>
                <c:pt idx="18">
                  <c:v>9.9355950967954936</c:v>
                </c:pt>
                <c:pt idx="19">
                  <c:v>9.4735351050567118</c:v>
                </c:pt>
                <c:pt idx="20">
                  <c:v>9.0511645216232886</c:v>
                </c:pt>
                <c:pt idx="21">
                  <c:v>8.6637481895296595</c:v>
                </c:pt>
                <c:pt idx="22">
                  <c:v>8.3072485145566706</c:v>
                </c:pt>
                <c:pt idx="23">
                  <c:v>7.9782068690644037</c:v>
                </c:pt>
                <c:pt idx="24">
                  <c:v>7.6736471557704915</c:v>
                </c:pt>
                <c:pt idx="25">
                  <c:v>7.3909971851836396</c:v>
                </c:pt>
                <c:pt idx="26">
                  <c:v>7.1280243612242158</c:v>
                </c:pt>
                <c:pt idx="27">
                  <c:v>6.8827828709610532</c:v>
                </c:pt>
                <c:pt idx="28">
                  <c:v>6.6535701442245099</c:v>
                </c:pt>
                <c:pt idx="29">
                  <c:v>6.4388908049615567</c:v>
                </c:pt>
                <c:pt idx="30">
                  <c:v>6.2374266982948905</c:v>
                </c:pt>
                <c:pt idx="31">
                  <c:v>6.0480118635415971</c:v>
                </c:pt>
                <c:pt idx="32">
                  <c:v>5.8696115494849206</c:v>
                </c:pt>
                <c:pt idx="33">
                  <c:v>5.7013045467174202</c:v>
                </c:pt>
                <c:pt idx="34">
                  <c:v>5.5422682530879257</c:v>
                </c:pt>
                <c:pt idx="35">
                  <c:v>5.3917660002470624</c:v>
                </c:pt>
                <c:pt idx="36">
                  <c:v>5.2491362583124799</c:v>
                </c:pt>
                <c:pt idx="37">
                  <c:v>5.1137834066946581</c:v>
                </c:pt>
                <c:pt idx="38">
                  <c:v>4.9851698159774989</c:v>
                </c:pt>
                <c:pt idx="39">
                  <c:v>4.8628090314270906</c:v>
                </c:pt>
                <c:pt idx="40">
                  <c:v>4.746259885540038</c:v>
                </c:pt>
                <c:pt idx="41">
                  <c:v>4.6351213968629512</c:v>
                </c:pt>
                <c:pt idx="42">
                  <c:v>4.5290283365447959</c:v>
                </c:pt>
                <c:pt idx="43">
                  <c:v>4.427647363845467</c:v>
                </c:pt>
                <c:pt idx="44">
                  <c:v>4.3306736480005839</c:v>
                </c:pt>
                <c:pt idx="45">
                  <c:v>4.2378279071327203</c:v>
                </c:pt>
                <c:pt idx="46">
                  <c:v>4.14885380585691</c:v>
                </c:pt>
                <c:pt idx="47">
                  <c:v>4.0635156622941917</c:v>
                </c:pt>
                <c:pt idx="48">
                  <c:v>3.9815964227332858</c:v>
                </c:pt>
                <c:pt idx="49">
                  <c:v>3.9028958684494328</c:v>
                </c:pt>
                <c:pt idx="50">
                  <c:v>3.8272290244279321</c:v>
                </c:pt>
                <c:pt idx="51">
                  <c:v>3.7544247441310721</c:v>
                </c:pt>
                <c:pt idx="52">
                  <c:v>3.6843244481394102</c:v>
                </c:pt>
                <c:pt idx="53">
                  <c:v>3.6167809976120608</c:v>
                </c:pt>
                <c:pt idx="54">
                  <c:v>3.5516576861441957</c:v>
                </c:pt>
                <c:pt idx="55">
                  <c:v>3.4888273358335433</c:v>
                </c:pt>
                <c:pt idx="56">
                  <c:v>3.4281714852672787</c:v>
                </c:pt>
                <c:pt idx="57">
                  <c:v>3.3695796587605344</c:v>
                </c:pt>
                <c:pt idx="58">
                  <c:v>3.3129487075626236</c:v>
                </c:pt>
                <c:pt idx="59">
                  <c:v>3.2581822149339468</c:v>
                </c:pt>
                <c:pt idx="60">
                  <c:v>3.2051899580163354</c:v>
                </c:pt>
                <c:pt idx="61">
                  <c:v>3.1538874202977514</c:v>
                </c:pt>
                <c:pt idx="62">
                  <c:v>3.10419534923036</c:v>
                </c:pt>
                <c:pt idx="63">
                  <c:v>3.0560393542167366</c:v>
                </c:pt>
                <c:pt idx="64">
                  <c:v>3.0093495407475874</c:v>
                </c:pt>
                <c:pt idx="65">
                  <c:v>2.9640601769683483</c:v>
                </c:pt>
                <c:pt idx="66">
                  <c:v>2.9201093893821173</c:v>
                </c:pt>
                <c:pt idx="67">
                  <c:v>2.8774388847715673</c:v>
                </c:pt>
                <c:pt idx="68">
                  <c:v>2.8359936957504601</c:v>
                </c:pt>
                <c:pt idx="69">
                  <c:v>2.7957219476425568</c:v>
                </c:pt>
                <c:pt idx="70">
                  <c:v>2.7565746446377206</c:v>
                </c:pt>
                <c:pt idx="71">
                  <c:v>2.7185054733964571</c:v>
                </c:pt>
                <c:pt idx="72">
                  <c:v>2.6814706224691669</c:v>
                </c:pt>
                <c:pt idx="73">
                  <c:v>2.6454286160683647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4768"/>
        <c:axId val="93084208"/>
      </c:lineChart>
      <c:catAx>
        <c:axId val="930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4208"/>
        <c:crosses val="autoZero"/>
        <c:auto val="1"/>
        <c:lblAlgn val="ctr"/>
        <c:lblOffset val="100"/>
        <c:noMultiLvlLbl val="0"/>
      </c:catAx>
      <c:valAx>
        <c:axId val="93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2.5428331875182276E-2"/>
          <c:w val="0.898298556430446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Einbauwinkel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Tabelle2!$B$2:$B$61</c:f>
              <c:numCache>
                <c:formatCode>General</c:formatCode>
                <c:ptCount val="60"/>
                <c:pt idx="0">
                  <c:v>55.591026345123488</c:v>
                </c:pt>
                <c:pt idx="1">
                  <c:v>51.296501850802265</c:v>
                </c:pt>
                <c:pt idx="2">
                  <c:v>47.213994649459515</c:v>
                </c:pt>
                <c:pt idx="3">
                  <c:v>43.413088760545527</c:v>
                </c:pt>
                <c:pt idx="4">
                  <c:v>39.932463622933533</c:v>
                </c:pt>
                <c:pt idx="5">
                  <c:v>36.783673895362135</c:v>
                </c:pt>
                <c:pt idx="6">
                  <c:v>33.958277399654349</c:v>
                </c:pt>
                <c:pt idx="7">
                  <c:v>31.435308526066979</c:v>
                </c:pt>
                <c:pt idx="8">
                  <c:v>29.18741650991247</c:v>
                </c:pt>
                <c:pt idx="9">
                  <c:v>27.185179862571541</c:v>
                </c:pt>
                <c:pt idx="10">
                  <c:v>25.399781220481799</c:v>
                </c:pt>
                <c:pt idx="11">
                  <c:v>23.804460933735257</c:v>
                </c:pt>
                <c:pt idx="12">
                  <c:v>22.375162520728267</c:v>
                </c:pt>
                <c:pt idx="13">
                  <c:v>21.09069066575173</c:v>
                </c:pt>
                <c:pt idx="14">
                  <c:v>19.932601225743042</c:v>
                </c:pt>
                <c:pt idx="15">
                  <c:v>18.884961467158998</c:v>
                </c:pt>
                <c:pt idx="16">
                  <c:v>17.934061967693996</c:v>
                </c:pt>
                <c:pt idx="17">
                  <c:v>17.068125034294518</c:v>
                </c:pt>
                <c:pt idx="18">
                  <c:v>16.277032231790308</c:v>
                </c:pt>
                <c:pt idx="19">
                  <c:v>15.552080712040231</c:v>
                </c:pt>
                <c:pt idx="20">
                  <c:v>14.885770918679434</c:v>
                </c:pt>
                <c:pt idx="21">
                  <c:v>14.271624572063665</c:v>
                </c:pt>
                <c:pt idx="22">
                  <c:v>13.704030146388975</c:v>
                </c:pt>
                <c:pt idx="23">
                  <c:v>13.178112451194435</c:v>
                </c:pt>
                <c:pt idx="24">
                  <c:v>12.689622903223459</c:v>
                </c:pt>
                <c:pt idx="25">
                  <c:v>12.234847325194737</c:v>
                </c:pt>
                <c:pt idx="26">
                  <c:v>11.810528470917959</c:v>
                </c:pt>
                <c:pt idx="27">
                  <c:v>11.413800863858821</c:v>
                </c:pt>
                <c:pt idx="28">
                  <c:v>11.042135905088839</c:v>
                </c:pt>
                <c:pt idx="29">
                  <c:v>10.693295537366444</c:v>
                </c:pt>
                <c:pt idx="30">
                  <c:v>10.365293038859186</c:v>
                </c:pt>
                <c:pt idx="31">
                  <c:v>10.056359763425611</c:v>
                </c:pt>
                <c:pt idx="32">
                  <c:v>9.7649168482419988</c:v>
                </c:pt>
                <c:pt idx="33">
                  <c:v>9.4895510788577422</c:v>
                </c:pt>
                <c:pt idx="34">
                  <c:v>9.2289942416098576</c:v>
                </c:pt>
                <c:pt idx="35">
                  <c:v>8.9821054084874294</c:v>
                </c:pt>
                <c:pt idx="36">
                  <c:v>8.7478556942223271</c:v>
                </c:pt>
                <c:pt idx="37">
                  <c:v>8.5253151032015264</c:v>
                </c:pt>
                <c:pt idx="38">
                  <c:v>8.3136411477792613</c:v>
                </c:pt>
                <c:pt idx="39">
                  <c:v>8.1120689722277977</c:v>
                </c:pt>
                <c:pt idx="40">
                  <c:v>7.9199027599709808</c:v>
                </c:pt>
                <c:pt idx="41">
                  <c:v>7.7365082375858689</c:v>
                </c:pt>
                <c:pt idx="42">
                  <c:v>7.5613061187135857</c:v>
                </c:pt>
                <c:pt idx="43">
                  <c:v>7.3937663556128896</c:v>
                </c:pt>
                <c:pt idx="44">
                  <c:v>7.2334030865315837</c:v>
                </c:pt>
                <c:pt idx="45">
                  <c:v>7.0797701841034231</c:v>
                </c:pt>
                <c:pt idx="46">
                  <c:v>6.9324573242060232</c:v>
                </c:pt>
                <c:pt idx="47">
                  <c:v>6.7910865066298562</c:v>
                </c:pt>
                <c:pt idx="48">
                  <c:v>6.6553089689115374</c:v>
                </c:pt>
                <c:pt idx="49">
                  <c:v>6.5248024431040745</c:v>
                </c:pt>
                <c:pt idx="50">
                  <c:v>6.3992687123612013</c:v>
                </c:pt>
                <c:pt idx="51">
                  <c:v>6.2784314302228585</c:v>
                </c:pt>
                <c:pt idx="52">
                  <c:v>6.1620341705853656</c:v>
                </c:pt>
                <c:pt idx="53">
                  <c:v>6.0498386806724556</c:v>
                </c:pt>
                <c:pt idx="54">
                  <c:v>5.9416233130151594</c:v>
                </c:pt>
                <c:pt idx="55">
                  <c:v>5.8371816156021401</c:v>
                </c:pt>
                <c:pt idx="56">
                  <c:v>5.7363210620617702</c:v>
                </c:pt>
                <c:pt idx="57">
                  <c:v>5.638861906053946</c:v>
                </c:pt>
                <c:pt idx="58">
                  <c:v>5.54463614604194</c:v>
                </c:pt>
                <c:pt idx="59">
                  <c:v>5.453486588331681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81968"/>
        <c:axId val="93081408"/>
      </c:lineChart>
      <c:catAx>
        <c:axId val="930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1408"/>
        <c:crosses val="autoZero"/>
        <c:auto val="1"/>
        <c:lblAlgn val="ctr"/>
        <c:lblOffset val="100"/>
        <c:noMultiLvlLbl val="0"/>
      </c:catAx>
      <c:valAx>
        <c:axId val="930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0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104775</xdr:rowOff>
    </xdr:from>
    <xdr:to>
      <xdr:col>8</xdr:col>
      <xdr:colOff>304800</xdr:colOff>
      <xdr:row>16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9</xdr:row>
      <xdr:rowOff>119062</xdr:rowOff>
    </xdr:from>
    <xdr:to>
      <xdr:col>9</xdr:col>
      <xdr:colOff>133350</xdr:colOff>
      <xdr:row>24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B1" zoomScaleNormal="100" workbookViewId="0">
      <selection activeCell="J3" sqref="J3"/>
    </sheetView>
  </sheetViews>
  <sheetFormatPr baseColWidth="10" defaultRowHeight="15" x14ac:dyDescent="0.25"/>
  <cols>
    <col min="3" max="3" width="15.140625" customWidth="1"/>
    <col min="4" max="4" width="18.28515625" customWidth="1"/>
    <col min="5" max="5" width="17.140625" customWidth="1"/>
    <col min="6" max="6" width="17.5703125" customWidth="1"/>
    <col min="10" max="10" width="27" bestFit="1" customWidth="1"/>
    <col min="11" max="11" width="14.85546875" customWidth="1"/>
  </cols>
  <sheetData>
    <row r="1" spans="1:11" x14ac:dyDescent="0.25">
      <c r="A1">
        <v>1</v>
      </c>
      <c r="B1">
        <f>$F$2*2*3.14159*$E$2*8/(9*$D$2*$C$2*($C$2^2*(A1/$E$2)^2+4/9)^(1/2))</f>
        <v>35.666171554871916</v>
      </c>
      <c r="C1" t="s">
        <v>0</v>
      </c>
      <c r="D1" t="s">
        <v>9</v>
      </c>
      <c r="E1" t="s">
        <v>10</v>
      </c>
      <c r="F1" t="s">
        <v>15</v>
      </c>
      <c r="J1" t="s">
        <v>0</v>
      </c>
    </row>
    <row r="2" spans="1:11" x14ac:dyDescent="0.25">
      <c r="A2">
        <v>2</v>
      </c>
      <c r="B2">
        <f t="shared" ref="B2:B65" si="0">$F$2*2*3.14159*$E$2*8/(9*$D$2*$C$2*($C$2^2*(A2/$E$2)^2+4/9)^(1/2))</f>
        <v>34.021027219707364</v>
      </c>
      <c r="C2">
        <f>J3</f>
        <v>7.3913043478260869</v>
      </c>
      <c r="D2">
        <v>1.5</v>
      </c>
      <c r="E2">
        <v>60</v>
      </c>
      <c r="F2">
        <v>0.8</v>
      </c>
      <c r="J2" s="1" t="s">
        <v>1</v>
      </c>
      <c r="K2" t="s">
        <v>2</v>
      </c>
    </row>
    <row r="3" spans="1:11" x14ac:dyDescent="0.25">
      <c r="A3">
        <v>3</v>
      </c>
      <c r="B3">
        <f t="shared" si="0"/>
        <v>31.721904206068587</v>
      </c>
      <c r="J3">
        <f>85/11.5</f>
        <v>7.3913043478260869</v>
      </c>
      <c r="K3" t="s">
        <v>3</v>
      </c>
    </row>
    <row r="4" spans="1:11" x14ac:dyDescent="0.25">
      <c r="A4">
        <v>4</v>
      </c>
      <c r="B4">
        <f t="shared" si="0"/>
        <v>29.167440142151005</v>
      </c>
    </row>
    <row r="5" spans="1:11" x14ac:dyDescent="0.25">
      <c r="A5">
        <v>5</v>
      </c>
      <c r="B5">
        <f t="shared" si="0"/>
        <v>26.640190552229694</v>
      </c>
      <c r="J5" t="s">
        <v>4</v>
      </c>
    </row>
    <row r="6" spans="1:11" x14ac:dyDescent="0.25">
      <c r="A6">
        <v>6</v>
      </c>
      <c r="B6">
        <f t="shared" si="0"/>
        <v>24.292489554009251</v>
      </c>
      <c r="J6" t="s">
        <v>5</v>
      </c>
      <c r="K6" t="s">
        <v>6</v>
      </c>
    </row>
    <row r="7" spans="1:11" x14ac:dyDescent="0.25">
      <c r="A7">
        <v>7</v>
      </c>
      <c r="B7">
        <f t="shared" si="0"/>
        <v>22.184041269532976</v>
      </c>
      <c r="J7" t="s">
        <v>8</v>
      </c>
      <c r="K7" t="s">
        <v>7</v>
      </c>
    </row>
    <row r="8" spans="1:11" x14ac:dyDescent="0.25">
      <c r="A8">
        <v>8</v>
      </c>
      <c r="B8">
        <f t="shared" si="0"/>
        <v>20.322400903115302</v>
      </c>
    </row>
    <row r="9" spans="1:11" x14ac:dyDescent="0.25">
      <c r="A9">
        <v>9</v>
      </c>
      <c r="B9">
        <f t="shared" si="0"/>
        <v>18.690610495645295</v>
      </c>
    </row>
    <row r="10" spans="1:11" x14ac:dyDescent="0.25">
      <c r="A10">
        <v>10</v>
      </c>
      <c r="B10">
        <f t="shared" si="0"/>
        <v>17.262682253133686</v>
      </c>
    </row>
    <row r="11" spans="1:11" x14ac:dyDescent="0.25">
      <c r="A11">
        <v>11</v>
      </c>
      <c r="B11">
        <f t="shared" si="0"/>
        <v>16.011242840606453</v>
      </c>
    </row>
    <row r="12" spans="1:11" x14ac:dyDescent="0.25">
      <c r="A12">
        <v>12</v>
      </c>
      <c r="B12">
        <f t="shared" si="0"/>
        <v>14.910863631011406</v>
      </c>
    </row>
    <row r="13" spans="1:11" x14ac:dyDescent="0.25">
      <c r="A13">
        <v>13</v>
      </c>
      <c r="B13">
        <f t="shared" si="0"/>
        <v>13.93922730110361</v>
      </c>
    </row>
    <row r="14" spans="1:11" x14ac:dyDescent="0.25">
      <c r="A14">
        <v>14</v>
      </c>
      <c r="B14">
        <f t="shared" si="0"/>
        <v>13.077290793140957</v>
      </c>
    </row>
    <row r="15" spans="1:11" x14ac:dyDescent="0.25">
      <c r="A15">
        <v>15</v>
      </c>
      <c r="B15">
        <f t="shared" si="0"/>
        <v>12.309028848981599</v>
      </c>
    </row>
    <row r="16" spans="1:11" x14ac:dyDescent="0.25">
      <c r="A16">
        <v>16</v>
      </c>
      <c r="B16">
        <f t="shared" si="0"/>
        <v>11.621037319737233</v>
      </c>
    </row>
    <row r="17" spans="1:2" x14ac:dyDescent="0.25">
      <c r="A17">
        <v>17</v>
      </c>
      <c r="B17">
        <f t="shared" si="0"/>
        <v>11.002121890087746</v>
      </c>
    </row>
    <row r="18" spans="1:2" x14ac:dyDescent="0.25">
      <c r="A18">
        <v>18</v>
      </c>
      <c r="B18">
        <f t="shared" si="0"/>
        <v>10.442923279223905</v>
      </c>
    </row>
    <row r="19" spans="1:2" x14ac:dyDescent="0.25">
      <c r="A19">
        <v>19</v>
      </c>
      <c r="B19">
        <f t="shared" si="0"/>
        <v>9.9355950967954936</v>
      </c>
    </row>
    <row r="20" spans="1:2" x14ac:dyDescent="0.25">
      <c r="A20">
        <v>20</v>
      </c>
      <c r="B20">
        <f t="shared" si="0"/>
        <v>9.4735351050567118</v>
      </c>
    </row>
    <row r="21" spans="1:2" x14ac:dyDescent="0.25">
      <c r="A21">
        <v>21</v>
      </c>
      <c r="B21">
        <f t="shared" si="0"/>
        <v>9.0511645216232886</v>
      </c>
    </row>
    <row r="22" spans="1:2" x14ac:dyDescent="0.25">
      <c r="A22">
        <v>22</v>
      </c>
      <c r="B22">
        <f>$F$2*2*3.14159*$E$2*8/(9*$D$2*$C$2*($C$2^2*(A22/$E$2)^2+4/9)^(1/2))</f>
        <v>8.6637481895296595</v>
      </c>
    </row>
    <row r="23" spans="1:2" x14ac:dyDescent="0.25">
      <c r="A23">
        <v>23</v>
      </c>
      <c r="B23">
        <f t="shared" si="0"/>
        <v>8.3072485145566706</v>
      </c>
    </row>
    <row r="24" spans="1:2" x14ac:dyDescent="0.25">
      <c r="A24">
        <v>24</v>
      </c>
      <c r="B24">
        <f t="shared" si="0"/>
        <v>7.9782068690644037</v>
      </c>
    </row>
    <row r="25" spans="1:2" x14ac:dyDescent="0.25">
      <c r="A25">
        <v>25</v>
      </c>
      <c r="B25">
        <f t="shared" si="0"/>
        <v>7.6736471557704915</v>
      </c>
    </row>
    <row r="26" spans="1:2" x14ac:dyDescent="0.25">
      <c r="A26">
        <v>26</v>
      </c>
      <c r="B26">
        <f t="shared" si="0"/>
        <v>7.3909971851836396</v>
      </c>
    </row>
    <row r="27" spans="1:2" x14ac:dyDescent="0.25">
      <c r="A27">
        <v>27</v>
      </c>
      <c r="B27">
        <f t="shared" si="0"/>
        <v>7.1280243612242158</v>
      </c>
    </row>
    <row r="28" spans="1:2" x14ac:dyDescent="0.25">
      <c r="A28">
        <v>28</v>
      </c>
      <c r="B28">
        <f t="shared" si="0"/>
        <v>6.8827828709610532</v>
      </c>
    </row>
    <row r="29" spans="1:2" x14ac:dyDescent="0.25">
      <c r="A29">
        <v>29</v>
      </c>
      <c r="B29">
        <f t="shared" si="0"/>
        <v>6.6535701442245099</v>
      </c>
    </row>
    <row r="30" spans="1:2" x14ac:dyDescent="0.25">
      <c r="A30">
        <v>30</v>
      </c>
      <c r="B30">
        <f t="shared" si="0"/>
        <v>6.4388908049615567</v>
      </c>
    </row>
    <row r="31" spans="1:2" x14ac:dyDescent="0.25">
      <c r="A31">
        <v>31</v>
      </c>
      <c r="B31">
        <f t="shared" si="0"/>
        <v>6.2374266982948905</v>
      </c>
    </row>
    <row r="32" spans="1:2" x14ac:dyDescent="0.25">
      <c r="A32">
        <v>32</v>
      </c>
      <c r="B32">
        <f t="shared" si="0"/>
        <v>6.0480118635415971</v>
      </c>
    </row>
    <row r="33" spans="1:2" x14ac:dyDescent="0.25">
      <c r="A33">
        <v>33</v>
      </c>
      <c r="B33">
        <f t="shared" si="0"/>
        <v>5.8696115494849206</v>
      </c>
    </row>
    <row r="34" spans="1:2" x14ac:dyDescent="0.25">
      <c r="A34">
        <v>34</v>
      </c>
      <c r="B34">
        <f t="shared" si="0"/>
        <v>5.7013045467174202</v>
      </c>
    </row>
    <row r="35" spans="1:2" x14ac:dyDescent="0.25">
      <c r="A35">
        <v>35</v>
      </c>
      <c r="B35">
        <f t="shared" si="0"/>
        <v>5.5422682530879257</v>
      </c>
    </row>
    <row r="36" spans="1:2" x14ac:dyDescent="0.25">
      <c r="A36">
        <v>36</v>
      </c>
      <c r="B36">
        <f t="shared" si="0"/>
        <v>5.3917660002470624</v>
      </c>
    </row>
    <row r="37" spans="1:2" x14ac:dyDescent="0.25">
      <c r="A37">
        <v>37</v>
      </c>
      <c r="B37">
        <f t="shared" si="0"/>
        <v>5.2491362583124799</v>
      </c>
    </row>
    <row r="38" spans="1:2" x14ac:dyDescent="0.25">
      <c r="A38">
        <v>38</v>
      </c>
      <c r="B38">
        <f t="shared" si="0"/>
        <v>5.1137834066946581</v>
      </c>
    </row>
    <row r="39" spans="1:2" x14ac:dyDescent="0.25">
      <c r="A39">
        <v>39</v>
      </c>
      <c r="B39">
        <f t="shared" si="0"/>
        <v>4.9851698159774989</v>
      </c>
    </row>
    <row r="40" spans="1:2" x14ac:dyDescent="0.25">
      <c r="A40">
        <v>40</v>
      </c>
      <c r="B40">
        <f t="shared" si="0"/>
        <v>4.8628090314270906</v>
      </c>
    </row>
    <row r="41" spans="1:2" x14ac:dyDescent="0.25">
      <c r="A41">
        <v>41</v>
      </c>
      <c r="B41">
        <f t="shared" si="0"/>
        <v>4.746259885540038</v>
      </c>
    </row>
    <row r="42" spans="1:2" x14ac:dyDescent="0.25">
      <c r="A42">
        <v>42</v>
      </c>
      <c r="B42">
        <f>$F$2*2*3.14159*$E$2*8/(9*$D$2*$C$2*($C$2^2*(A42/$E$2)^2+4/9)^(1/2))</f>
        <v>4.6351213968629512</v>
      </c>
    </row>
    <row r="43" spans="1:2" x14ac:dyDescent="0.25">
      <c r="A43">
        <v>43</v>
      </c>
      <c r="B43">
        <f t="shared" si="0"/>
        <v>4.5290283365447959</v>
      </c>
    </row>
    <row r="44" spans="1:2" x14ac:dyDescent="0.25">
      <c r="A44">
        <v>44</v>
      </c>
      <c r="B44">
        <f t="shared" si="0"/>
        <v>4.427647363845467</v>
      </c>
    </row>
    <row r="45" spans="1:2" x14ac:dyDescent="0.25">
      <c r="A45">
        <v>45</v>
      </c>
      <c r="B45">
        <f t="shared" si="0"/>
        <v>4.3306736480005839</v>
      </c>
    </row>
    <row r="46" spans="1:2" x14ac:dyDescent="0.25">
      <c r="A46">
        <v>46</v>
      </c>
      <c r="B46">
        <f t="shared" si="0"/>
        <v>4.2378279071327203</v>
      </c>
    </row>
    <row r="47" spans="1:2" x14ac:dyDescent="0.25">
      <c r="A47">
        <v>47</v>
      </c>
      <c r="B47">
        <f t="shared" si="0"/>
        <v>4.14885380585691</v>
      </c>
    </row>
    <row r="48" spans="1:2" x14ac:dyDescent="0.25">
      <c r="A48">
        <v>48</v>
      </c>
      <c r="B48">
        <f t="shared" si="0"/>
        <v>4.0635156622941917</v>
      </c>
    </row>
    <row r="49" spans="1:2" x14ac:dyDescent="0.25">
      <c r="A49">
        <v>49</v>
      </c>
      <c r="B49">
        <f t="shared" si="0"/>
        <v>3.9815964227332858</v>
      </c>
    </row>
    <row r="50" spans="1:2" x14ac:dyDescent="0.25">
      <c r="A50">
        <v>50</v>
      </c>
      <c r="B50">
        <f t="shared" si="0"/>
        <v>3.9028958684494328</v>
      </c>
    </row>
    <row r="51" spans="1:2" x14ac:dyDescent="0.25">
      <c r="A51">
        <v>51</v>
      </c>
      <c r="B51">
        <f t="shared" si="0"/>
        <v>3.8272290244279321</v>
      </c>
    </row>
    <row r="52" spans="1:2" x14ac:dyDescent="0.25">
      <c r="A52">
        <v>52</v>
      </c>
      <c r="B52">
        <f t="shared" si="0"/>
        <v>3.7544247441310721</v>
      </c>
    </row>
    <row r="53" spans="1:2" x14ac:dyDescent="0.25">
      <c r="A53">
        <v>53</v>
      </c>
      <c r="B53">
        <f t="shared" si="0"/>
        <v>3.6843244481394102</v>
      </c>
    </row>
    <row r="54" spans="1:2" x14ac:dyDescent="0.25">
      <c r="A54">
        <v>54</v>
      </c>
      <c r="B54">
        <f t="shared" si="0"/>
        <v>3.6167809976120608</v>
      </c>
    </row>
    <row r="55" spans="1:2" x14ac:dyDescent="0.25">
      <c r="A55">
        <v>55</v>
      </c>
      <c r="B55">
        <f t="shared" si="0"/>
        <v>3.5516576861441957</v>
      </c>
    </row>
    <row r="56" spans="1:2" x14ac:dyDescent="0.25">
      <c r="A56">
        <v>56</v>
      </c>
      <c r="B56">
        <f t="shared" si="0"/>
        <v>3.4888273358335433</v>
      </c>
    </row>
    <row r="57" spans="1:2" x14ac:dyDescent="0.25">
      <c r="A57">
        <v>57</v>
      </c>
      <c r="B57">
        <f t="shared" si="0"/>
        <v>3.4281714852672787</v>
      </c>
    </row>
    <row r="58" spans="1:2" x14ac:dyDescent="0.25">
      <c r="A58">
        <v>58</v>
      </c>
      <c r="B58">
        <f t="shared" si="0"/>
        <v>3.3695796587605344</v>
      </c>
    </row>
    <row r="59" spans="1:2" x14ac:dyDescent="0.25">
      <c r="A59">
        <v>59</v>
      </c>
      <c r="B59">
        <f t="shared" si="0"/>
        <v>3.3129487075626236</v>
      </c>
    </row>
    <row r="60" spans="1:2" x14ac:dyDescent="0.25">
      <c r="A60">
        <v>60</v>
      </c>
      <c r="B60">
        <f t="shared" si="0"/>
        <v>3.2581822149339468</v>
      </c>
    </row>
    <row r="61" spans="1:2" x14ac:dyDescent="0.25">
      <c r="A61">
        <v>61</v>
      </c>
      <c r="B61">
        <f t="shared" si="0"/>
        <v>3.2051899580163354</v>
      </c>
    </row>
    <row r="62" spans="1:2" x14ac:dyDescent="0.25">
      <c r="A62">
        <v>62</v>
      </c>
      <c r="B62">
        <f t="shared" si="0"/>
        <v>3.1538874202977514</v>
      </c>
    </row>
    <row r="63" spans="1:2" x14ac:dyDescent="0.25">
      <c r="A63">
        <v>63</v>
      </c>
      <c r="B63">
        <f t="shared" si="0"/>
        <v>3.10419534923036</v>
      </c>
    </row>
    <row r="64" spans="1:2" x14ac:dyDescent="0.25">
      <c r="A64">
        <v>64</v>
      </c>
      <c r="B64">
        <f t="shared" si="0"/>
        <v>3.0560393542167366</v>
      </c>
    </row>
    <row r="65" spans="1:2" x14ac:dyDescent="0.25">
      <c r="A65">
        <v>65</v>
      </c>
      <c r="B65">
        <f t="shared" si="0"/>
        <v>3.0093495407475874</v>
      </c>
    </row>
    <row r="66" spans="1:2" x14ac:dyDescent="0.25">
      <c r="A66">
        <v>66</v>
      </c>
      <c r="B66">
        <f t="shared" ref="B66:B75" si="1">$F$2*2*3.14159*$E$2*8/(9*$D$2*$C$2*($C$2^2*(A66/$E$2)^2+4/9)^(1/2))</f>
        <v>2.9640601769683483</v>
      </c>
    </row>
    <row r="67" spans="1:2" x14ac:dyDescent="0.25">
      <c r="A67">
        <v>67</v>
      </c>
      <c r="B67">
        <f t="shared" si="1"/>
        <v>2.9201093893821173</v>
      </c>
    </row>
    <row r="68" spans="1:2" x14ac:dyDescent="0.25">
      <c r="A68">
        <v>68</v>
      </c>
      <c r="B68">
        <f t="shared" si="1"/>
        <v>2.8774388847715673</v>
      </c>
    </row>
    <row r="69" spans="1:2" x14ac:dyDescent="0.25">
      <c r="A69">
        <v>69</v>
      </c>
      <c r="B69">
        <f t="shared" si="1"/>
        <v>2.8359936957504601</v>
      </c>
    </row>
    <row r="70" spans="1:2" x14ac:dyDescent="0.25">
      <c r="A70">
        <v>70</v>
      </c>
      <c r="B70">
        <f t="shared" si="1"/>
        <v>2.7957219476425568</v>
      </c>
    </row>
    <row r="71" spans="1:2" x14ac:dyDescent="0.25">
      <c r="A71">
        <v>71</v>
      </c>
      <c r="B71">
        <f t="shared" si="1"/>
        <v>2.7565746446377206</v>
      </c>
    </row>
    <row r="72" spans="1:2" x14ac:dyDescent="0.25">
      <c r="A72">
        <v>72</v>
      </c>
      <c r="B72">
        <f t="shared" si="1"/>
        <v>2.7185054733964571</v>
      </c>
    </row>
    <row r="73" spans="1:2" x14ac:dyDescent="0.25">
      <c r="A73">
        <v>73</v>
      </c>
      <c r="B73">
        <f t="shared" si="1"/>
        <v>2.6814706224691669</v>
      </c>
    </row>
    <row r="74" spans="1:2" x14ac:dyDescent="0.25">
      <c r="A74">
        <v>74</v>
      </c>
      <c r="B74">
        <f t="shared" si="1"/>
        <v>2.6454286160683647</v>
      </c>
    </row>
    <row r="75" spans="1:2" x14ac:dyDescent="0.25">
      <c r="A75">
        <v>75</v>
      </c>
      <c r="B75">
        <f t="shared" si="1"/>
        <v>2.6103401608840517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J4" sqref="J4"/>
    </sheetView>
  </sheetViews>
  <sheetFormatPr baseColWidth="10" defaultRowHeight="15" x14ac:dyDescent="0.25"/>
  <cols>
    <col min="4" max="4" width="16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11</v>
      </c>
      <c r="J1" t="s">
        <v>0</v>
      </c>
    </row>
    <row r="2" spans="1:11" x14ac:dyDescent="0.25">
      <c r="A2">
        <v>1</v>
      </c>
      <c r="B2">
        <f>2/3*ATAN(60/($J$3*A2))*180/PI()-$D$2</f>
        <v>55.591026345123488</v>
      </c>
      <c r="C2">
        <f>(16*PI()*$J$3*A2*SIN(1/3*(B2-15)*PI()/180)^2)/60</f>
        <v>0.31900315263481804</v>
      </c>
      <c r="D2">
        <v>0</v>
      </c>
      <c r="J2" s="1" t="s">
        <v>1</v>
      </c>
      <c r="K2" t="s">
        <v>2</v>
      </c>
    </row>
    <row r="3" spans="1:11" x14ac:dyDescent="0.25">
      <c r="A3">
        <v>2</v>
      </c>
      <c r="B3">
        <f t="shared" ref="B3:B61" si="0">2/3*ATAN(60/($J$3*A3))*180/PI()-$D$2</f>
        <v>51.296501850802265</v>
      </c>
      <c r="C3">
        <f t="shared" ref="C3:C61" si="1">(16*PI()*$J$3*A3*SIN(1/3*(B3-15)*PI()/180)^2)/60</f>
        <v>0.51205636130430698</v>
      </c>
      <c r="J3">
        <f>80/11.5</f>
        <v>6.9565217391304346</v>
      </c>
      <c r="K3" t="s">
        <v>3</v>
      </c>
    </row>
    <row r="4" spans="1:11" x14ac:dyDescent="0.25">
      <c r="A4">
        <v>3</v>
      </c>
      <c r="B4">
        <f t="shared" si="0"/>
        <v>47.213994649459515</v>
      </c>
      <c r="C4">
        <f t="shared" si="1"/>
        <v>0.60693577963416767</v>
      </c>
    </row>
    <row r="5" spans="1:11" x14ac:dyDescent="0.25">
      <c r="A5">
        <v>4</v>
      </c>
      <c r="B5">
        <f t="shared" si="0"/>
        <v>43.413088760545527</v>
      </c>
      <c r="C5">
        <f t="shared" si="1"/>
        <v>0.6311907960571761</v>
      </c>
      <c r="I5" t="s">
        <v>4</v>
      </c>
    </row>
    <row r="6" spans="1:11" x14ac:dyDescent="0.25">
      <c r="A6">
        <v>5</v>
      </c>
      <c r="B6">
        <f t="shared" si="0"/>
        <v>39.932463622933533</v>
      </c>
      <c r="C6">
        <f t="shared" si="1"/>
        <v>0.6088010611674729</v>
      </c>
      <c r="I6" t="s">
        <v>5</v>
      </c>
      <c r="J6" t="s">
        <v>6</v>
      </c>
    </row>
    <row r="7" spans="1:11" x14ac:dyDescent="0.25">
      <c r="A7">
        <v>6</v>
      </c>
      <c r="B7">
        <f t="shared" si="0"/>
        <v>36.783673895362135</v>
      </c>
      <c r="C7">
        <f t="shared" si="1"/>
        <v>0.5586118670004947</v>
      </c>
      <c r="I7" t="s">
        <v>8</v>
      </c>
      <c r="J7" t="s">
        <v>7</v>
      </c>
    </row>
    <row r="8" spans="1:11" x14ac:dyDescent="0.25">
      <c r="A8">
        <v>7</v>
      </c>
      <c r="B8">
        <f t="shared" si="0"/>
        <v>33.958277399654349</v>
      </c>
      <c r="C8">
        <f t="shared" si="1"/>
        <v>0.4942617408842862</v>
      </c>
    </row>
    <row r="9" spans="1:11" x14ac:dyDescent="0.25">
      <c r="A9">
        <v>8</v>
      </c>
      <c r="B9">
        <f t="shared" si="0"/>
        <v>31.435308526066979</v>
      </c>
      <c r="C9">
        <f t="shared" si="1"/>
        <v>0.42495677892991873</v>
      </c>
    </row>
    <row r="10" spans="1:11" x14ac:dyDescent="0.25">
      <c r="A10">
        <v>9</v>
      </c>
      <c r="B10">
        <f t="shared" si="0"/>
        <v>29.18741650991247</v>
      </c>
      <c r="C10">
        <f t="shared" si="1"/>
        <v>0.35652144815509257</v>
      </c>
    </row>
    <row r="11" spans="1:11" x14ac:dyDescent="0.25">
      <c r="A11">
        <v>10</v>
      </c>
      <c r="B11">
        <f t="shared" si="0"/>
        <v>27.185179862571541</v>
      </c>
      <c r="C11">
        <f t="shared" si="1"/>
        <v>0.29238779038745127</v>
      </c>
    </row>
    <row r="12" spans="1:11" x14ac:dyDescent="0.25">
      <c r="A12">
        <v>11</v>
      </c>
      <c r="B12">
        <f t="shared" si="0"/>
        <v>25.399781220481799</v>
      </c>
      <c r="C12">
        <f t="shared" si="1"/>
        <v>0.23438729546369688</v>
      </c>
    </row>
    <row r="13" spans="1:11" x14ac:dyDescent="0.25">
      <c r="A13">
        <v>12</v>
      </c>
      <c r="B13">
        <f t="shared" si="0"/>
        <v>23.804460933735257</v>
      </c>
      <c r="C13">
        <f t="shared" si="1"/>
        <v>0.18332846795560115</v>
      </c>
    </row>
    <row r="14" spans="1:11" x14ac:dyDescent="0.25">
      <c r="A14">
        <v>13</v>
      </c>
      <c r="B14">
        <f t="shared" si="0"/>
        <v>22.375162520728267</v>
      </c>
      <c r="C14">
        <f t="shared" si="1"/>
        <v>0.139393650004284</v>
      </c>
    </row>
    <row r="15" spans="1:11" x14ac:dyDescent="0.25">
      <c r="A15">
        <v>14</v>
      </c>
      <c r="B15">
        <f t="shared" si="0"/>
        <v>21.09069066575173</v>
      </c>
      <c r="C15">
        <f t="shared" si="1"/>
        <v>0.10240055899061525</v>
      </c>
    </row>
    <row r="16" spans="1:11" x14ac:dyDescent="0.25">
      <c r="A16">
        <v>15</v>
      </c>
      <c r="B16">
        <f t="shared" si="0"/>
        <v>19.932601225743042</v>
      </c>
      <c r="C16">
        <f t="shared" si="1"/>
        <v>7.1969259158039131E-2</v>
      </c>
    </row>
    <row r="17" spans="1:3" x14ac:dyDescent="0.25">
      <c r="A17">
        <v>16</v>
      </c>
      <c r="B17">
        <f t="shared" si="0"/>
        <v>18.884961467158998</v>
      </c>
      <c r="C17">
        <f t="shared" si="1"/>
        <v>4.7625816925561587E-2</v>
      </c>
    </row>
    <row r="18" spans="1:3" x14ac:dyDescent="0.25">
      <c r="A18">
        <v>17</v>
      </c>
      <c r="B18">
        <f t="shared" si="0"/>
        <v>17.934061967693996</v>
      </c>
      <c r="C18">
        <f t="shared" si="1"/>
        <v>2.8864781976738658E-2</v>
      </c>
    </row>
    <row r="19" spans="1:3" x14ac:dyDescent="0.25">
      <c r="A19">
        <v>18</v>
      </c>
      <c r="B19">
        <f t="shared" si="0"/>
        <v>17.068125034294518</v>
      </c>
      <c r="C19">
        <f t="shared" si="1"/>
        <v>1.518546547606256E-2</v>
      </c>
    </row>
    <row r="20" spans="1:3" x14ac:dyDescent="0.25">
      <c r="A20">
        <v>19</v>
      </c>
      <c r="B20">
        <f t="shared" si="0"/>
        <v>16.277032231790308</v>
      </c>
      <c r="C20">
        <f t="shared" si="1"/>
        <v>6.1118446284212057E-3</v>
      </c>
    </row>
    <row r="21" spans="1:3" x14ac:dyDescent="0.25">
      <c r="A21">
        <v>20</v>
      </c>
      <c r="B21">
        <f t="shared" si="0"/>
        <v>15.552080712040231</v>
      </c>
      <c r="C21">
        <f t="shared" si="1"/>
        <v>1.2024212108339772E-3</v>
      </c>
    </row>
    <row r="22" spans="1:3" x14ac:dyDescent="0.25">
      <c r="A22">
        <v>21</v>
      </c>
      <c r="B22">
        <f t="shared" si="0"/>
        <v>14.885770918679434</v>
      </c>
      <c r="C22">
        <f t="shared" si="1"/>
        <v>5.4049984805216044E-5</v>
      </c>
    </row>
    <row r="23" spans="1:3" x14ac:dyDescent="0.25">
      <c r="A23">
        <v>22</v>
      </c>
      <c r="B23">
        <f t="shared" si="0"/>
        <v>14.271624572063665</v>
      </c>
      <c r="C23">
        <f t="shared" si="1"/>
        <v>2.3022560939763887E-3</v>
      </c>
    </row>
    <row r="24" spans="1:3" x14ac:dyDescent="0.25">
      <c r="A24">
        <v>23</v>
      </c>
      <c r="B24">
        <f t="shared" si="0"/>
        <v>13.704030146388975</v>
      </c>
      <c r="C24">
        <f t="shared" si="1"/>
        <v>7.6196036734243848E-3</v>
      </c>
    </row>
    <row r="25" spans="1:3" x14ac:dyDescent="0.25">
      <c r="A25">
        <v>24</v>
      </c>
      <c r="B25">
        <f t="shared" si="0"/>
        <v>13.178112451194435</v>
      </c>
      <c r="C25">
        <f t="shared" si="1"/>
        <v>1.571307165197116E-2</v>
      </c>
    </row>
    <row r="26" spans="1:3" x14ac:dyDescent="0.25">
      <c r="A26">
        <v>25</v>
      </c>
      <c r="B26">
        <f t="shared" si="0"/>
        <v>12.689622903223459</v>
      </c>
      <c r="C26">
        <f t="shared" si="1"/>
        <v>2.6321011384068567E-2</v>
      </c>
    </row>
    <row r="27" spans="1:3" x14ac:dyDescent="0.25">
      <c r="A27">
        <v>26</v>
      </c>
      <c r="B27">
        <f t="shared" si="0"/>
        <v>12.234847325194737</v>
      </c>
      <c r="C27">
        <f t="shared" si="1"/>
        <v>3.9210022527798628E-2</v>
      </c>
    </row>
    <row r="28" spans="1:3" x14ac:dyDescent="0.25">
      <c r="A28">
        <v>27</v>
      </c>
      <c r="B28">
        <f t="shared" si="0"/>
        <v>11.810528470917959</v>
      </c>
      <c r="C28">
        <f t="shared" si="1"/>
        <v>5.4171935970553552E-2</v>
      </c>
    </row>
    <row r="29" spans="1:3" x14ac:dyDescent="0.25">
      <c r="A29">
        <v>28</v>
      </c>
      <c r="B29">
        <f t="shared" si="0"/>
        <v>11.413800863858821</v>
      </c>
      <c r="C29">
        <f t="shared" si="1"/>
        <v>7.102100211537192E-2</v>
      </c>
    </row>
    <row r="30" spans="1:3" x14ac:dyDescent="0.25">
      <c r="A30">
        <v>29</v>
      </c>
      <c r="B30">
        <f t="shared" si="0"/>
        <v>11.042135905088839</v>
      </c>
      <c r="C30">
        <f t="shared" si="1"/>
        <v>8.9591328231549652E-2</v>
      </c>
    </row>
    <row r="31" spans="1:3" x14ac:dyDescent="0.25">
      <c r="A31">
        <v>30</v>
      </c>
      <c r="B31">
        <f t="shared" si="0"/>
        <v>10.693295537366444</v>
      </c>
      <c r="C31">
        <f t="shared" si="1"/>
        <v>0.10973457639391773</v>
      </c>
    </row>
    <row r="32" spans="1:3" x14ac:dyDescent="0.25">
      <c r="A32">
        <v>31</v>
      </c>
      <c r="B32">
        <f t="shared" si="0"/>
        <v>10.365293038859186</v>
      </c>
      <c r="C32">
        <f t="shared" si="1"/>
        <v>0.13131791528845169</v>
      </c>
    </row>
    <row r="33" spans="1:3" x14ac:dyDescent="0.25">
      <c r="A33">
        <v>32</v>
      </c>
      <c r="B33">
        <f t="shared" si="0"/>
        <v>10.056359763425611</v>
      </c>
      <c r="C33">
        <f t="shared" si="1"/>
        <v>0.15422220948775203</v>
      </c>
    </row>
    <row r="34" spans="1:3" x14ac:dyDescent="0.25">
      <c r="A34">
        <v>33</v>
      </c>
      <c r="B34">
        <f t="shared" si="0"/>
        <v>9.7649168482419988</v>
      </c>
      <c r="C34">
        <f t="shared" si="1"/>
        <v>0.17834042532545066</v>
      </c>
    </row>
    <row r="35" spans="1:3" x14ac:dyDescent="0.25">
      <c r="A35">
        <v>34</v>
      </c>
      <c r="B35">
        <f t="shared" si="0"/>
        <v>9.4895510788577422</v>
      </c>
      <c r="C35">
        <f t="shared" si="1"/>
        <v>0.20357623110872655</v>
      </c>
    </row>
    <row r="36" spans="1:3" x14ac:dyDescent="0.25">
      <c r="A36">
        <v>35</v>
      </c>
      <c r="B36">
        <f t="shared" si="0"/>
        <v>9.2289942416098576</v>
      </c>
      <c r="C36">
        <f t="shared" si="1"/>
        <v>0.22984276978405754</v>
      </c>
    </row>
    <row r="37" spans="1:3" x14ac:dyDescent="0.25">
      <c r="A37">
        <v>36</v>
      </c>
      <c r="B37">
        <f t="shared" si="0"/>
        <v>8.9821054084874294</v>
      </c>
      <c r="C37">
        <f t="shared" si="1"/>
        <v>0.257061583497951</v>
      </c>
    </row>
    <row r="38" spans="1:3" x14ac:dyDescent="0.25">
      <c r="A38">
        <v>37</v>
      </c>
      <c r="B38">
        <f t="shared" si="0"/>
        <v>8.7478556942223271</v>
      </c>
      <c r="C38">
        <f t="shared" si="1"/>
        <v>0.28516167127460917</v>
      </c>
    </row>
    <row r="39" spans="1:3" x14ac:dyDescent="0.25">
      <c r="A39">
        <v>38</v>
      </c>
      <c r="B39">
        <f t="shared" si="0"/>
        <v>8.5253151032015264</v>
      </c>
      <c r="C39">
        <f t="shared" si="1"/>
        <v>0.31407866296947001</v>
      </c>
    </row>
    <row r="40" spans="1:3" x14ac:dyDescent="0.25">
      <c r="A40">
        <v>39</v>
      </c>
      <c r="B40">
        <f t="shared" si="0"/>
        <v>8.3136411477792613</v>
      </c>
      <c r="C40">
        <f t="shared" si="1"/>
        <v>0.3437540945799159</v>
      </c>
    </row>
    <row r="41" spans="1:3" x14ac:dyDescent="0.25">
      <c r="A41">
        <v>40</v>
      </c>
      <c r="B41">
        <f t="shared" si="0"/>
        <v>8.1120689722277977</v>
      </c>
      <c r="C41">
        <f t="shared" si="1"/>
        <v>0.37413477180863064</v>
      </c>
    </row>
    <row r="42" spans="1:3" x14ac:dyDescent="0.25">
      <c r="A42">
        <v>41</v>
      </c>
      <c r="B42">
        <f t="shared" si="0"/>
        <v>7.9199027599709808</v>
      </c>
      <c r="C42">
        <f t="shared" si="1"/>
        <v>0.40517221043533186</v>
      </c>
    </row>
    <row r="43" spans="1:3" x14ac:dyDescent="0.25">
      <c r="A43">
        <v>42</v>
      </c>
      <c r="B43">
        <f t="shared" si="0"/>
        <v>7.7365082375858689</v>
      </c>
      <c r="C43">
        <f t="shared" si="1"/>
        <v>0.43682214354184457</v>
      </c>
    </row>
    <row r="44" spans="1:3" x14ac:dyDescent="0.25">
      <c r="A44">
        <v>43</v>
      </c>
      <c r="B44">
        <f t="shared" si="0"/>
        <v>7.5613061187135857</v>
      </c>
      <c r="C44">
        <f t="shared" si="1"/>
        <v>0.46904408695330402</v>
      </c>
    </row>
    <row r="45" spans="1:3" x14ac:dyDescent="0.25">
      <c r="A45">
        <v>44</v>
      </c>
      <c r="B45">
        <f t="shared" si="0"/>
        <v>7.3937663556128896</v>
      </c>
      <c r="C45">
        <f t="shared" si="1"/>
        <v>0.50180095541356706</v>
      </c>
    </row>
    <row r="46" spans="1:3" x14ac:dyDescent="0.25">
      <c r="A46">
        <v>45</v>
      </c>
      <c r="B46">
        <f t="shared" si="0"/>
        <v>7.2334030865315837</v>
      </c>
      <c r="C46">
        <f t="shared" si="1"/>
        <v>0.53505872301905966</v>
      </c>
    </row>
    <row r="47" spans="1:3" x14ac:dyDescent="0.25">
      <c r="A47">
        <v>46</v>
      </c>
      <c r="B47">
        <f t="shared" si="0"/>
        <v>7.0797701841034231</v>
      </c>
      <c r="C47">
        <f t="shared" si="1"/>
        <v>0.56878612230764924</v>
      </c>
    </row>
    <row r="48" spans="1:3" x14ac:dyDescent="0.25">
      <c r="A48">
        <v>47</v>
      </c>
      <c r="B48">
        <f t="shared" si="0"/>
        <v>6.9324573242060232</v>
      </c>
      <c r="C48">
        <f t="shared" si="1"/>
        <v>0.6029543771531094</v>
      </c>
    </row>
    <row r="49" spans="1:3" x14ac:dyDescent="0.25">
      <c r="A49">
        <v>48</v>
      </c>
      <c r="B49">
        <f t="shared" si="0"/>
        <v>6.7910865066298562</v>
      </c>
      <c r="C49">
        <f t="shared" si="1"/>
        <v>0.63753696526611281</v>
      </c>
    </row>
    <row r="50" spans="1:3" x14ac:dyDescent="0.25">
      <c r="A50">
        <v>49</v>
      </c>
      <c r="B50">
        <f t="shared" si="0"/>
        <v>6.6553089689115374</v>
      </c>
      <c r="C50">
        <f t="shared" si="1"/>
        <v>0.67250940666302961</v>
      </c>
    </row>
    <row r="51" spans="1:3" x14ac:dyDescent="0.25">
      <c r="A51">
        <v>50</v>
      </c>
      <c r="B51">
        <f t="shared" si="0"/>
        <v>6.5248024431040745</v>
      </c>
      <c r="C51">
        <f t="shared" si="1"/>
        <v>0.7078490749462617</v>
      </c>
    </row>
    <row r="52" spans="1:3" x14ac:dyDescent="0.25">
      <c r="A52">
        <v>51</v>
      </c>
      <c r="B52">
        <f t="shared" si="0"/>
        <v>6.3992687123612013</v>
      </c>
      <c r="C52">
        <f t="shared" si="1"/>
        <v>0.74353502865523047</v>
      </c>
    </row>
    <row r="53" spans="1:3" x14ac:dyDescent="0.25">
      <c r="A53">
        <v>52</v>
      </c>
      <c r="B53">
        <f>2/3*ATAN(60/($J$3*A53))*180/PI()-$D$2</f>
        <v>6.2784314302228585</v>
      </c>
      <c r="C53">
        <f t="shared" si="1"/>
        <v>0.7795478603048398</v>
      </c>
    </row>
    <row r="54" spans="1:3" x14ac:dyDescent="0.25">
      <c r="A54">
        <v>53</v>
      </c>
      <c r="B54">
        <f t="shared" si="0"/>
        <v>6.1620341705853656</v>
      </c>
      <c r="C54">
        <f t="shared" si="1"/>
        <v>0.81586956103647723</v>
      </c>
    </row>
    <row r="55" spans="1:3" x14ac:dyDescent="0.25">
      <c r="A55">
        <v>54</v>
      </c>
      <c r="B55">
        <f t="shared" si="0"/>
        <v>6.0498386806724556</v>
      </c>
      <c r="C55">
        <f t="shared" si="1"/>
        <v>0.85248339907236947</v>
      </c>
    </row>
    <row r="56" spans="1:3" x14ac:dyDescent="0.25">
      <c r="A56">
        <v>55</v>
      </c>
      <c r="B56">
        <f t="shared" si="0"/>
        <v>5.9416233130151594</v>
      </c>
      <c r="C56">
        <f t="shared" si="1"/>
        <v>0.88937381039358243</v>
      </c>
    </row>
    <row r="57" spans="1:3" x14ac:dyDescent="0.25">
      <c r="A57">
        <v>56</v>
      </c>
      <c r="B57">
        <f t="shared" si="0"/>
        <v>5.8371816156021401</v>
      </c>
      <c r="C57">
        <f t="shared" si="1"/>
        <v>0.92652630026013261</v>
      </c>
    </row>
    <row r="58" spans="1:3" x14ac:dyDescent="0.25">
      <c r="A58">
        <v>57</v>
      </c>
      <c r="B58">
        <f t="shared" si="0"/>
        <v>5.7363210620617702</v>
      </c>
      <c r="C58">
        <f t="shared" si="1"/>
        <v>0.96392735436322308</v>
      </c>
    </row>
    <row r="59" spans="1:3" x14ac:dyDescent="0.25">
      <c r="A59">
        <v>58</v>
      </c>
      <c r="B59">
        <f t="shared" si="0"/>
        <v>5.638861906053946</v>
      </c>
      <c r="C59">
        <f t="shared" si="1"/>
        <v>1.0015643585481893</v>
      </c>
    </row>
    <row r="60" spans="1:3" x14ac:dyDescent="0.25">
      <c r="A60">
        <v>59</v>
      </c>
      <c r="B60">
        <f>2/3*ATAN(60/($J$3*A60))*180/PI()-$D$2</f>
        <v>5.54463614604194</v>
      </c>
      <c r="C60">
        <f t="shared" si="1"/>
        <v>1.0394255261755956</v>
      </c>
    </row>
    <row r="61" spans="1:3" x14ac:dyDescent="0.25">
      <c r="A61">
        <v>60</v>
      </c>
      <c r="B61">
        <f t="shared" si="0"/>
        <v>5.453486588331681</v>
      </c>
      <c r="C61">
        <f t="shared" si="1"/>
        <v>1.0774998322998937</v>
      </c>
    </row>
    <row r="62" spans="1:3" x14ac:dyDescent="0.25">
      <c r="A62">
        <v>61</v>
      </c>
    </row>
    <row r="63" spans="1:3" x14ac:dyDescent="0.25">
      <c r="A63">
        <v>62</v>
      </c>
    </row>
    <row r="64" spans="1:3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2016-09-09T14:48:29Z</dcterms:created>
  <dcterms:modified xsi:type="dcterms:W3CDTF">2016-09-19T18:13:06Z</dcterms:modified>
</cp:coreProperties>
</file>