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Trabajo\"/>
    </mc:Choice>
  </mc:AlternateContent>
  <xr:revisionPtr revIDLastSave="0" documentId="8_{CC6D048F-2582-480F-837E-E968C657DCC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NOTAS" sheetId="1" r:id="rId1"/>
    <sheet name="DEUDA" sheetId="22" r:id="rId2"/>
    <sheet name="PAGOS" sheetId="23" r:id="rId3"/>
    <sheet name="LUIS" sheetId="2" r:id="rId4"/>
    <sheet name="reynold" sheetId="21" r:id="rId5"/>
  </sheets>
  <externalReferences>
    <externalReference r:id="rId6"/>
    <externalReference r:id="rId7"/>
  </externalReferences>
  <definedNames>
    <definedName name="_xlnm._FilterDatabase" localSheetId="0" hidden="1">NOTAS!$C$564</definedName>
    <definedName name="a">#REF!</definedName>
    <definedName name="FiltroC">[1]Compras!$B$2</definedName>
    <definedName name="FiltroV">[1]Ventas!$B$2</definedName>
    <definedName name="LISTA">OFFSET([2]Productos!$D$3,0,0,ROWS([2]!Producto[Aux 3])-COUNTBLANK([2]!Producto[Aux 3]),1)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22" l="1"/>
  <c r="K198" i="21" l="1"/>
  <c r="L197" i="21"/>
  <c r="L196" i="21"/>
  <c r="L195" i="21"/>
  <c r="L194" i="21"/>
  <c r="L193" i="21"/>
  <c r="L192" i="21"/>
  <c r="L191" i="21"/>
  <c r="L190" i="21" l="1"/>
  <c r="L198" i="21" s="1"/>
  <c r="E182" i="21" l="1"/>
  <c r="E181" i="21"/>
  <c r="E180" i="21"/>
  <c r="E179" i="21"/>
  <c r="E183" i="21" l="1"/>
  <c r="E184" i="21" s="1"/>
  <c r="L175" i="21"/>
  <c r="N175" i="21" s="1"/>
  <c r="L174" i="21"/>
  <c r="N174" i="21" s="1"/>
  <c r="L173" i="21"/>
  <c r="N173" i="21" s="1"/>
  <c r="L172" i="21"/>
  <c r="N172" i="21" s="1"/>
  <c r="L171" i="21"/>
  <c r="N171" i="21" s="1"/>
  <c r="L170" i="21"/>
  <c r="L169" i="21"/>
  <c r="L176" i="21" l="1"/>
  <c r="N169" i="21"/>
  <c r="E175" i="21" l="1"/>
  <c r="E174" i="21"/>
  <c r="E173" i="21" l="1"/>
  <c r="E171" i="21"/>
  <c r="E170" i="21"/>
  <c r="E172" i="21"/>
  <c r="E169" i="21"/>
  <c r="D166" i="21"/>
  <c r="C166" i="21"/>
  <c r="E164" i="21"/>
  <c r="E163" i="21"/>
  <c r="E162" i="21"/>
  <c r="E176" i="21" l="1"/>
  <c r="E166" i="21"/>
  <c r="E154" i="21" l="1"/>
  <c r="E155" i="21"/>
  <c r="E157" i="21" l="1"/>
  <c r="E156" i="21"/>
  <c r="C159" i="21"/>
  <c r="D159" i="21"/>
  <c r="E153" i="21"/>
  <c r="E159" i="21" l="1"/>
  <c r="D150" i="21" l="1"/>
  <c r="E149" i="21"/>
  <c r="E148" i="21"/>
  <c r="E147" i="21"/>
  <c r="E146" i="21"/>
  <c r="C150" i="21"/>
  <c r="E150" i="21" l="1"/>
  <c r="C143" i="21"/>
  <c r="C129" i="21" l="1"/>
  <c r="K109" i="21" l="1"/>
  <c r="D119" i="21"/>
  <c r="E118" i="21"/>
  <c r="E117" i="21"/>
  <c r="E116" i="21"/>
  <c r="E115" i="21"/>
  <c r="E113" i="21"/>
  <c r="E111" i="21"/>
  <c r="E110" i="21"/>
  <c r="E119" i="21" l="1"/>
  <c r="E106" i="21" l="1"/>
  <c r="E105" i="21"/>
  <c r="E104" i="21"/>
  <c r="E103" i="21"/>
  <c r="E102" i="21"/>
  <c r="E101" i="21"/>
  <c r="E100" i="21"/>
  <c r="E99" i="21"/>
  <c r="E98" i="21"/>
  <c r="D93" i="21"/>
  <c r="E92" i="21"/>
  <c r="H84" i="21"/>
  <c r="E79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M75" i="21"/>
  <c r="E93" i="21" l="1"/>
  <c r="E107" i="21"/>
  <c r="M67" i="21" l="1"/>
  <c r="M49" i="21"/>
  <c r="E58" i="21" l="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D59" i="21"/>
  <c r="E59" i="21" l="1"/>
  <c r="F37" i="21" l="1"/>
  <c r="G37" i="21" s="1"/>
  <c r="I37" i="21"/>
  <c r="J37" i="21" s="1"/>
  <c r="I41" i="21"/>
  <c r="J41" i="21" s="1"/>
  <c r="F41" i="21"/>
  <c r="I40" i="21"/>
  <c r="J40" i="21" s="1"/>
  <c r="F40" i="21"/>
  <c r="I39" i="21"/>
  <c r="J39" i="21" s="1"/>
  <c r="F39" i="21"/>
  <c r="I38" i="21"/>
  <c r="J38" i="21" s="1"/>
  <c r="F38" i="21"/>
  <c r="I36" i="21"/>
  <c r="J36" i="21" s="1"/>
  <c r="F36" i="21"/>
  <c r="I35" i="21"/>
  <c r="J35" i="21" s="1"/>
  <c r="F35" i="21"/>
  <c r="I34" i="21"/>
  <c r="J34" i="21" s="1"/>
  <c r="F34" i="21"/>
  <c r="I33" i="21"/>
  <c r="J33" i="21" s="1"/>
  <c r="F33" i="21"/>
  <c r="I32" i="21"/>
  <c r="J32" i="21" s="1"/>
  <c r="F32" i="21"/>
  <c r="G32" i="21" s="1"/>
  <c r="I31" i="21"/>
  <c r="J31" i="21" s="1"/>
  <c r="F31" i="21"/>
  <c r="G31" i="21" s="1"/>
  <c r="I30" i="21"/>
  <c r="J30" i="21" s="1"/>
  <c r="F30" i="21"/>
  <c r="I29" i="21"/>
  <c r="J29" i="21" s="1"/>
  <c r="F29" i="21"/>
  <c r="G29" i="21" s="1"/>
  <c r="K28" i="21"/>
  <c r="M28" i="21" s="1"/>
  <c r="K1" i="21"/>
  <c r="M1" i="21" s="1"/>
  <c r="I17" i="21" l="1"/>
  <c r="J17" i="21" s="1"/>
  <c r="I16" i="21"/>
  <c r="J16" i="21" s="1"/>
  <c r="I15" i="21"/>
  <c r="J15" i="21" s="1"/>
  <c r="I14" i="21"/>
  <c r="J14" i="21" s="1"/>
  <c r="I13" i="21"/>
  <c r="J13" i="21" s="1"/>
  <c r="I12" i="21"/>
  <c r="J12" i="21" s="1"/>
  <c r="I11" i="21"/>
  <c r="J11" i="21" s="1"/>
  <c r="I10" i="21"/>
  <c r="J10" i="21" s="1"/>
  <c r="I9" i="21"/>
  <c r="J9" i="21" s="1"/>
  <c r="I8" i="21"/>
  <c r="J8" i="21" s="1"/>
  <c r="I7" i="21"/>
  <c r="J7" i="21" s="1"/>
  <c r="I6" i="21"/>
  <c r="J6" i="21" s="1"/>
  <c r="I5" i="21"/>
  <c r="J5" i="21" s="1"/>
  <c r="I4" i="21"/>
  <c r="J4" i="21" s="1"/>
  <c r="I3" i="21"/>
  <c r="J3" i="21" s="1"/>
  <c r="I2" i="21"/>
  <c r="J2" i="21" s="1"/>
  <c r="F17" i="21"/>
  <c r="G17" i="21" s="1"/>
  <c r="F16" i="21"/>
  <c r="G16" i="21" s="1"/>
  <c r="F15" i="21"/>
  <c r="G15" i="21" s="1"/>
  <c r="F14" i="21"/>
  <c r="G14" i="21" s="1"/>
  <c r="F13" i="21"/>
  <c r="G13" i="21" s="1"/>
  <c r="F12" i="21"/>
  <c r="G12" i="21" s="1"/>
  <c r="F11" i="21"/>
  <c r="G11" i="21" s="1"/>
  <c r="F10" i="21"/>
  <c r="G10" i="21" s="1"/>
  <c r="F9" i="21"/>
  <c r="G9" i="21" s="1"/>
  <c r="F8" i="21"/>
  <c r="G8" i="21" s="1"/>
  <c r="F7" i="21"/>
  <c r="G7" i="21" s="1"/>
  <c r="F6" i="21"/>
  <c r="G6" i="21" s="1"/>
  <c r="F5" i="21"/>
  <c r="G5" i="21" s="1"/>
  <c r="F4" i="21"/>
  <c r="G4" i="21" s="1"/>
  <c r="F3" i="21"/>
  <c r="G3" i="21" s="1"/>
  <c r="F2" i="21"/>
  <c r="G2" i="21" s="1"/>
  <c r="C23" i="21"/>
  <c r="G25" i="21" l="1"/>
  <c r="J25" i="21"/>
  <c r="L25" i="21" l="1"/>
  <c r="B24" i="2" l="1"/>
  <c r="B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arnaldo</author>
  </authors>
  <commentList>
    <comment ref="D1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arnaldo: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arnaldo:</t>
        </r>
        <r>
          <rPr>
            <sz val="9"/>
            <color indexed="81"/>
            <rFont val="Tahoma"/>
            <family val="2"/>
          </rPr>
          <t xml:space="preserve">
29/04 40
9/5/24
</t>
        </r>
      </text>
    </comment>
    <comment ref="D4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arnaldo:</t>
        </r>
        <r>
          <rPr>
            <sz val="9"/>
            <color indexed="81"/>
            <rFont val="Tahoma"/>
            <family val="2"/>
          </rPr>
          <t xml:space="preserve">
La nota dice 2670 pero es la 2704
</t>
        </r>
      </text>
    </comment>
  </commentList>
</comments>
</file>

<file path=xl/sharedStrings.xml><?xml version="1.0" encoding="utf-8"?>
<sst xmlns="http://schemas.openxmlformats.org/spreadsheetml/2006/main" count="1506" uniqueCount="463">
  <si>
    <t xml:space="preserve">NUMERO </t>
  </si>
  <si>
    <t xml:space="preserve">MONTO </t>
  </si>
  <si>
    <t xml:space="preserve">REFERENCIA </t>
  </si>
  <si>
    <t>CLIENTE</t>
  </si>
  <si>
    <t>MONTO</t>
  </si>
  <si>
    <t>REPRE HERMANOS RUIZ</t>
  </si>
  <si>
    <t>40+40</t>
  </si>
  <si>
    <t xml:space="preserve">ANA CAROLINA </t>
  </si>
  <si>
    <t>FRENOS MICHELENA</t>
  </si>
  <si>
    <t>AUTOVELOX</t>
  </si>
  <si>
    <t>FRENOS SALCEDO</t>
  </si>
  <si>
    <t>GABRIEL CENTENO</t>
  </si>
  <si>
    <t>EAGLE BURGMANN</t>
  </si>
  <si>
    <t>WILSON MON</t>
  </si>
  <si>
    <t>100+80</t>
  </si>
  <si>
    <t>FRENOS DEL SUR</t>
  </si>
  <si>
    <t>ALFREMEN</t>
  </si>
  <si>
    <t>LUIS GARCES</t>
  </si>
  <si>
    <t>PEDRO NAGUANAGUA</t>
  </si>
  <si>
    <t>JUAN NAGUANAGUA</t>
  </si>
  <si>
    <t>ROBERTO RUIZ VALLE L P</t>
  </si>
  <si>
    <t>FRANCISCO/ALEJANDRA</t>
  </si>
  <si>
    <t>JOSE FRENOS YARACAL</t>
  </si>
  <si>
    <t>REDIVAL</t>
  </si>
  <si>
    <t>DIST PARTKARS</t>
  </si>
  <si>
    <t>FRENOS LA SEGURIDAD</t>
  </si>
  <si>
    <t>20+20</t>
  </si>
  <si>
    <t>INV F J R 3000</t>
  </si>
  <si>
    <t>EULISIS RODRIGUEZ</t>
  </si>
  <si>
    <t>FRENOS ALEXANDER</t>
  </si>
  <si>
    <t>EL APUREÑO</t>
  </si>
  <si>
    <t>INV DE GOUVEIA</t>
  </si>
  <si>
    <t>CARS ZONE</t>
  </si>
  <si>
    <t>1+65</t>
  </si>
  <si>
    <t>FLOWING WAYS DITO</t>
  </si>
  <si>
    <t>LUBRICANTES ROSALES</t>
  </si>
  <si>
    <t>CACHAPONES HNOS ARDILES</t>
  </si>
  <si>
    <t>SALMO 49</t>
  </si>
  <si>
    <t>INV MLV22</t>
  </si>
  <si>
    <t>DIST CASA AMARILLA</t>
  </si>
  <si>
    <t>35+89</t>
  </si>
  <si>
    <t>AUTOPARTES BICENCA</t>
  </si>
  <si>
    <t>EL LIDER EN REPUESTOS</t>
  </si>
  <si>
    <t>PER-BLAC</t>
  </si>
  <si>
    <t>MULTSERV ALFREDO</t>
  </si>
  <si>
    <t>2+81</t>
  </si>
  <si>
    <t>AUTOSERV DONDE RIVAS</t>
  </si>
  <si>
    <t>TODO FRENOS LA PALMA</t>
  </si>
  <si>
    <t>SERVI FRENOS GP</t>
  </si>
  <si>
    <t>INV SUPER SPEED CAR</t>
  </si>
  <si>
    <t>FRANCISCO J INFANTE</t>
  </si>
  <si>
    <t>AUTOPARTES 2000</t>
  </si>
  <si>
    <t>SERVOFRENOS</t>
  </si>
  <si>
    <t>FRENOS Y SERVICIOS J.A CARS</t>
  </si>
  <si>
    <t>LUCIANO ROUTE F LA PLAZA</t>
  </si>
  <si>
    <t>SERVI FRENOS GERSON</t>
  </si>
  <si>
    <t>CENTRAL FRENOS DE AIRE</t>
  </si>
  <si>
    <t>SERVI REP RIALCA RICHARD</t>
  </si>
  <si>
    <t>LA FE 57</t>
  </si>
  <si>
    <t>100+20</t>
  </si>
  <si>
    <t>CIRILO</t>
  </si>
  <si>
    <t>AUTO S Y R LOS LLANEROS</t>
  </si>
  <si>
    <t>AUTO SERVICIO MTX</t>
  </si>
  <si>
    <t>ESCALINYEC</t>
  </si>
  <si>
    <t>FRENOS ELITE ARAGUA</t>
  </si>
  <si>
    <t>CARLOS SOLER</t>
  </si>
  <si>
    <t>TERMINAL GUACARA</t>
  </si>
  <si>
    <t>JOSE HERNANDEZ</t>
  </si>
  <si>
    <t>PEDRO FERNANDEZ</t>
  </si>
  <si>
    <t>CHEO PIÑA EUUU</t>
  </si>
  <si>
    <t>470+10</t>
  </si>
  <si>
    <t>SERVIFRENOS CAGUA</t>
  </si>
  <si>
    <t>INV &amp; REP ALCA</t>
  </si>
  <si>
    <t>16+144</t>
  </si>
  <si>
    <t>INV DALESKA ANTONIO HERNANDEZ</t>
  </si>
  <si>
    <t>EL ARBOL</t>
  </si>
  <si>
    <t>MULTIS KDM ROA LUZ MARINA</t>
  </si>
  <si>
    <t>MG MULTISERVICIOS</t>
  </si>
  <si>
    <t>FRENOS Y REPUESTOS JAIMES</t>
  </si>
  <si>
    <t>DISTRIBUIDORA DEPABLOS</t>
  </si>
  <si>
    <t>MARIEM TORREALBA</t>
  </si>
  <si>
    <t>DAYANA ITO</t>
  </si>
  <si>
    <t>HENRYS</t>
  </si>
  <si>
    <t>156+140</t>
  </si>
  <si>
    <t>RAZAN LUZDARY SANCHEZ</t>
  </si>
  <si>
    <t>COMERCIALIZADORA REYES</t>
  </si>
  <si>
    <t>CASA GRANEL YUDITH SANCHEZ</t>
  </si>
  <si>
    <t>80+3</t>
  </si>
  <si>
    <t>12,96 com +72</t>
  </si>
  <si>
    <t>36 com 564</t>
  </si>
  <si>
    <t>VECINO TRANSP MULT ENTR</t>
  </si>
  <si>
    <t>LUBRIBAT TACHIRA</t>
  </si>
  <si>
    <t>DIST  GRAN PRIX JUAN P SANCHEZ</t>
  </si>
  <si>
    <t>A &amp; J FRENOS ANGEL ULLOA</t>
  </si>
  <si>
    <t>48+48</t>
  </si>
  <si>
    <t>REYNOLD PARADA</t>
  </si>
  <si>
    <t>tio44 y pm25</t>
  </si>
  <si>
    <t>REBERCA ROSA CASTILLO REBECA RICHARD</t>
  </si>
  <si>
    <t>CESAR GUALDRON</t>
  </si>
  <si>
    <t>GABRIEL PEREZ</t>
  </si>
  <si>
    <t>200+200</t>
  </si>
  <si>
    <t>300+26</t>
  </si>
  <si>
    <t>RODIMAR NAYITH MAROOUTH</t>
  </si>
  <si>
    <t>OCHOA SUAREZ EMIRO OCHOA</t>
  </si>
  <si>
    <t>82+18</t>
  </si>
  <si>
    <t>40+30</t>
  </si>
  <si>
    <t>34+31</t>
  </si>
  <si>
    <t>frenos</t>
  </si>
  <si>
    <t>lubricantes</t>
  </si>
  <si>
    <t>SUPER BANDAS 2013</t>
  </si>
  <si>
    <t>27+40(-64 ajuste)+50+30</t>
  </si>
  <si>
    <t>9+61</t>
  </si>
  <si>
    <t>30+211</t>
  </si>
  <si>
    <t>31+8</t>
  </si>
  <si>
    <t>195+180</t>
  </si>
  <si>
    <t>130+200+235</t>
  </si>
  <si>
    <t>200+200+300+46</t>
  </si>
  <si>
    <t>32+212</t>
  </si>
  <si>
    <t>26+126</t>
  </si>
  <si>
    <t>44+32</t>
  </si>
  <si>
    <t>118+58</t>
  </si>
  <si>
    <t>100+50+16</t>
  </si>
  <si>
    <t>LA BOUTIQUE DEL FRENO</t>
  </si>
  <si>
    <t>10 FLETE+8 DIF ROLLO 16-0075+49+60+30+145</t>
  </si>
  <si>
    <t>39+91</t>
  </si>
  <si>
    <t>15+240+231</t>
  </si>
  <si>
    <t>12,96 com +72+ ajuste+27,06</t>
  </si>
  <si>
    <t>pago/abono</t>
  </si>
  <si>
    <t>pendiente</t>
  </si>
  <si>
    <t>Nota</t>
  </si>
  <si>
    <t>12,6+201,6</t>
  </si>
  <si>
    <t>8+10+182</t>
  </si>
  <si>
    <t>6,64+159,36</t>
  </si>
  <si>
    <t>REPUESTOS FS 2021</t>
  </si>
  <si>
    <t>42+50</t>
  </si>
  <si>
    <t>200+35</t>
  </si>
  <si>
    <t>140+180</t>
  </si>
  <si>
    <t>117+48</t>
  </si>
  <si>
    <t>261+106</t>
  </si>
  <si>
    <t>57+50+30</t>
  </si>
  <si>
    <t>44+24</t>
  </si>
  <si>
    <t>55+30+2</t>
  </si>
  <si>
    <t>HERMANOS BETANCOURT</t>
  </si>
  <si>
    <t>202+57</t>
  </si>
  <si>
    <t>4+150+4</t>
  </si>
  <si>
    <t>4+40+60+45+17</t>
  </si>
  <si>
    <t>200+26</t>
  </si>
  <si>
    <t>6 FLETE+40+40+30+30+40+40+30+20</t>
  </si>
  <si>
    <t>30+60+36</t>
  </si>
  <si>
    <t>SERVIFRE GERSON</t>
  </si>
  <si>
    <t>UTRE</t>
  </si>
  <si>
    <t>DKM</t>
  </si>
  <si>
    <t>DEPABLO</t>
  </si>
  <si>
    <t>CASA GRANEL</t>
  </si>
  <si>
    <t>FALTA 55</t>
  </si>
  <si>
    <t>RAZAN</t>
  </si>
  <si>
    <t>GRAN PRIX</t>
  </si>
  <si>
    <t>REYES</t>
  </si>
  <si>
    <t>DEVOL BANCO</t>
  </si>
  <si>
    <t>OCHOA</t>
  </si>
  <si>
    <t>REBERCA/REYN</t>
  </si>
  <si>
    <t>RODIMAR</t>
  </si>
  <si>
    <t>utrera</t>
  </si>
  <si>
    <t>REBERCA y REYNOLD</t>
  </si>
  <si>
    <t>2336/2338</t>
  </si>
  <si>
    <t>DEVOLUCION BANCO</t>
  </si>
  <si>
    <t>reyes</t>
  </si>
  <si>
    <t>ochoa</t>
  </si>
  <si>
    <t>reberca</t>
  </si>
  <si>
    <t>rodimar</t>
  </si>
  <si>
    <t>414+67</t>
  </si>
  <si>
    <t>*</t>
  </si>
  <si>
    <t>124,94+78,1</t>
  </si>
  <si>
    <t>16,6+398,4</t>
  </si>
  <si>
    <t>12,96+124,94+78,1</t>
  </si>
  <si>
    <t>INV BETEL ACNEL</t>
  </si>
  <si>
    <t>JUAN DIAZ F LA ESTRELLA</t>
  </si>
  <si>
    <t>CASTRO REPUESTOS DEIVIS</t>
  </si>
  <si>
    <t>96+130</t>
  </si>
  <si>
    <t>REPUESTOS YIREH</t>
  </si>
  <si>
    <t>126+38</t>
  </si>
  <si>
    <t>17+72</t>
  </si>
  <si>
    <t>400+254</t>
  </si>
  <si>
    <t>7+223</t>
  </si>
  <si>
    <t>1+191</t>
  </si>
  <si>
    <t>105+107</t>
  </si>
  <si>
    <t>100+40+7</t>
  </si>
  <si>
    <t>200+28</t>
  </si>
  <si>
    <t>34+20+29</t>
  </si>
  <si>
    <t>153+98,5</t>
  </si>
  <si>
    <t>83+85</t>
  </si>
  <si>
    <t>35+45</t>
  </si>
  <si>
    <t>19+240+220+26</t>
  </si>
  <si>
    <t>13,2+330</t>
  </si>
  <si>
    <t>zelle</t>
  </si>
  <si>
    <t>TECNO FRENOS EL ANGEL YINSIMAR MEDINA</t>
  </si>
  <si>
    <t>17+64</t>
  </si>
  <si>
    <t>155+3</t>
  </si>
  <si>
    <t xml:space="preserve">DANIEL GARRIDO </t>
  </si>
  <si>
    <t>FRENOS RASIL LA VICTORIA</t>
  </si>
  <si>
    <t>MARIO CARNICERÍA</t>
  </si>
  <si>
    <t>13,2+47,04</t>
  </si>
  <si>
    <t>2,2+48,44+4,36</t>
  </si>
  <si>
    <t>13,08+307,38+6,54</t>
  </si>
  <si>
    <t>6,64+156,04+3,32</t>
  </si>
  <si>
    <t>12,96+108,94+34,1 AJUSTE+70</t>
  </si>
  <si>
    <t>23,24+414+67+76,76</t>
  </si>
  <si>
    <t>9,84+231,36+4,8</t>
  </si>
  <si>
    <t>3,84+90,24</t>
  </si>
  <si>
    <t>TODO FRENOS ALTUVE SANCHEZ</t>
  </si>
  <si>
    <t>7+145</t>
  </si>
  <si>
    <t>330+212+70+14</t>
  </si>
  <si>
    <t>ENCO CARGA VALENCIA</t>
  </si>
  <si>
    <t>14+50+40+11</t>
  </si>
  <si>
    <t>75 hidro68+200+675</t>
  </si>
  <si>
    <t>159+550+136</t>
  </si>
  <si>
    <t>FRENOS INDUSTRIALES</t>
  </si>
  <si>
    <t>40+49+21</t>
  </si>
  <si>
    <t>200+260</t>
  </si>
  <si>
    <t>AMIGO LUIS HERRERA</t>
  </si>
  <si>
    <t>22+30+30+90+90+20</t>
  </si>
  <si>
    <t>214+250+104</t>
  </si>
  <si>
    <t>5+80+180+57</t>
  </si>
  <si>
    <t>115+100+50+31</t>
  </si>
  <si>
    <t>INVERSIONES CAMICAR`S</t>
  </si>
  <si>
    <t>2+100+60</t>
  </si>
  <si>
    <t>220+15+100</t>
  </si>
  <si>
    <t>PIPOS BRAKE PARTS</t>
  </si>
  <si>
    <t>50+116</t>
  </si>
  <si>
    <t>15+80+72</t>
  </si>
  <si>
    <t>58+12</t>
  </si>
  <si>
    <t>30+450+190</t>
  </si>
  <si>
    <t>200+100+196</t>
  </si>
  <si>
    <t>61,5+116,5</t>
  </si>
  <si>
    <t>EL MUNDO DEL FRENO</t>
  </si>
  <si>
    <t>10+60</t>
  </si>
  <si>
    <t>40+20+19</t>
  </si>
  <si>
    <t>69+30</t>
  </si>
  <si>
    <t xml:space="preserve">FRENOS DEL SUR </t>
  </si>
  <si>
    <t>TODO FRENOS APURE</t>
  </si>
  <si>
    <t>DEP</t>
  </si>
  <si>
    <t>14,04+13,2+47,04+159,72</t>
  </si>
  <si>
    <t>PAGO</t>
  </si>
  <si>
    <t>63+132</t>
  </si>
  <si>
    <t>83,5+78,5</t>
  </si>
  <si>
    <t>100+30+12</t>
  </si>
  <si>
    <t>384+367</t>
  </si>
  <si>
    <t>38+70</t>
  </si>
  <si>
    <t>96+74</t>
  </si>
  <si>
    <t>80+4</t>
  </si>
  <si>
    <t>100+53</t>
  </si>
  <si>
    <t>FRENOS EXPRESS 0330</t>
  </si>
  <si>
    <t>LENIN HERRERA</t>
  </si>
  <si>
    <t>30+50+100+71,60+21,4</t>
  </si>
  <si>
    <t>24+170</t>
  </si>
  <si>
    <t>20+100+100+56+140+24</t>
  </si>
  <si>
    <t>40+70+16</t>
  </si>
  <si>
    <t>40+12</t>
  </si>
  <si>
    <t>160+30+80+9</t>
  </si>
  <si>
    <t>MULTISERVICIOS ARIZONA</t>
  </si>
  <si>
    <t>95+11</t>
  </si>
  <si>
    <t>300+196</t>
  </si>
  <si>
    <t>840+100</t>
  </si>
  <si>
    <t>TOYOANDES</t>
  </si>
  <si>
    <t>100+67</t>
  </si>
  <si>
    <t>83+63+17</t>
  </si>
  <si>
    <t>84+86</t>
  </si>
  <si>
    <t>69+55</t>
  </si>
  <si>
    <t>4+252</t>
  </si>
  <si>
    <t>71+42</t>
  </si>
  <si>
    <t>168,6+50+186,4</t>
  </si>
  <si>
    <t>161+7</t>
  </si>
  <si>
    <t>80+40+40+1</t>
  </si>
  <si>
    <t>4+152</t>
  </si>
  <si>
    <t>150+70</t>
  </si>
  <si>
    <t>14,04+160,28+59,68</t>
  </si>
  <si>
    <t>14,04+219,96</t>
  </si>
  <si>
    <t>dep 320 04/05/24</t>
  </si>
  <si>
    <t>SUMINISTROS EMPORIO</t>
  </si>
  <si>
    <t>PC PISTON MANUFACT ALUMINIO</t>
  </si>
  <si>
    <t>RICHARD OJEDA</t>
  </si>
  <si>
    <t xml:space="preserve">MULTISERVICIOS Y FRENOS M.L. MORENO </t>
  </si>
  <si>
    <t>151+98,24</t>
  </si>
  <si>
    <t>200+100+100+250+150</t>
  </si>
  <si>
    <t>110+110+90</t>
  </si>
  <si>
    <t>10+260</t>
  </si>
  <si>
    <t>159+200+429</t>
  </si>
  <si>
    <t>10+50+58</t>
  </si>
  <si>
    <t>6+382</t>
  </si>
  <si>
    <t>40+100+200+33</t>
  </si>
  <si>
    <t>10+10+10+10</t>
  </si>
  <si>
    <t>160+1</t>
  </si>
  <si>
    <t>3+49</t>
  </si>
  <si>
    <t>42+60+10+16</t>
  </si>
  <si>
    <t>34+12</t>
  </si>
  <si>
    <t>MERCAFRENOS</t>
  </si>
  <si>
    <t>ERASMO MONTILVA</t>
  </si>
  <si>
    <t>46+86</t>
  </si>
  <si>
    <t>43+164</t>
  </si>
  <si>
    <t>26+78</t>
  </si>
  <si>
    <t>22+24</t>
  </si>
  <si>
    <t>150+1</t>
  </si>
  <si>
    <t>200+200+70+100+100</t>
  </si>
  <si>
    <t>dep 396 29/04/24</t>
  </si>
  <si>
    <t>REPUESTOS Y ACCESORIOS RM MARELVIS</t>
  </si>
  <si>
    <t>MARCEL SOFT BRAKE</t>
  </si>
  <si>
    <t>11,6+60+100+50+29</t>
  </si>
  <si>
    <t>200+100+28</t>
  </si>
  <si>
    <t>RONALD CAMARON</t>
  </si>
  <si>
    <t>3+149</t>
  </si>
  <si>
    <t>37+20+18</t>
  </si>
  <si>
    <t>120(error)+135</t>
  </si>
  <si>
    <t>JONHATAN MORENO</t>
  </si>
  <si>
    <t>23+31</t>
  </si>
  <si>
    <t>50+20+50+30+15</t>
  </si>
  <si>
    <t>10+400+150</t>
  </si>
  <si>
    <t>281+17</t>
  </si>
  <si>
    <t>150+240+108</t>
  </si>
  <si>
    <t>41+200+200+200+169</t>
  </si>
  <si>
    <t>71+98</t>
  </si>
  <si>
    <t>330+26</t>
  </si>
  <si>
    <t>53+11+180+10</t>
  </si>
  <si>
    <t>56+20</t>
  </si>
  <si>
    <t>RICHAR ALVARADO</t>
  </si>
  <si>
    <t>96+40+15</t>
  </si>
  <si>
    <t>KIT INDUSTRIALES</t>
  </si>
  <si>
    <t>100+100+38</t>
  </si>
  <si>
    <t>49+40+50+100+5</t>
  </si>
  <si>
    <t>31+50</t>
  </si>
  <si>
    <t>55+72+32</t>
  </si>
  <si>
    <t>40+37,3+100+3</t>
  </si>
  <si>
    <t>68+60+7</t>
  </si>
  <si>
    <t>50+40+65+237 dev+40+70+40+10+31+50+40+20+20+20</t>
  </si>
  <si>
    <t>33+60+21</t>
  </si>
  <si>
    <t>54+19+19</t>
  </si>
  <si>
    <t>60+42+28</t>
  </si>
  <si>
    <t>74+100+53</t>
  </si>
  <si>
    <t>80+100</t>
  </si>
  <si>
    <t>DEP 550 20/05/24</t>
  </si>
  <si>
    <t>13,04%+90+80+40+40+4</t>
  </si>
  <si>
    <t>12,36+193,64</t>
  </si>
  <si>
    <t>14,04+136+83,96</t>
  </si>
  <si>
    <t>7,62+58,28</t>
  </si>
  <si>
    <t>5,76+90,24</t>
  </si>
  <si>
    <t>9,36+120</t>
  </si>
  <si>
    <t>200+200+158</t>
  </si>
  <si>
    <t>2+200+22</t>
  </si>
  <si>
    <t>81,76+80+37,36</t>
  </si>
  <si>
    <t>LEONARDO GONZÁLEZ</t>
  </si>
  <si>
    <t>5+53</t>
  </si>
  <si>
    <t>67+5</t>
  </si>
  <si>
    <t>16+118</t>
  </si>
  <si>
    <t>10+100+14</t>
  </si>
  <si>
    <t>39+27</t>
  </si>
  <si>
    <t>INVERSIONES Y REPUESTOS JJJ</t>
  </si>
  <si>
    <t>2+63+18</t>
  </si>
  <si>
    <t>120+100</t>
  </si>
  <si>
    <t>34+4</t>
  </si>
  <si>
    <t>93+24</t>
  </si>
  <si>
    <t>17+62</t>
  </si>
  <si>
    <t>53+5</t>
  </si>
  <si>
    <t>13,56+212,44</t>
  </si>
  <si>
    <t>50+5</t>
  </si>
  <si>
    <t>13+45</t>
  </si>
  <si>
    <t>150+251</t>
  </si>
  <si>
    <t>43+8+507</t>
  </si>
  <si>
    <t>75+86</t>
  </si>
  <si>
    <t>130+44</t>
  </si>
  <si>
    <t>15+30+30+20+28</t>
  </si>
  <si>
    <t>JESUS PAREDES</t>
  </si>
  <si>
    <t>ANDRI GARCIA</t>
  </si>
  <si>
    <t>493+510+520+315</t>
  </si>
  <si>
    <t>180+70</t>
  </si>
  <si>
    <t>47+150+100+160</t>
  </si>
  <si>
    <t>76+30+2</t>
  </si>
  <si>
    <t>11+37</t>
  </si>
  <si>
    <t>98+70</t>
  </si>
  <si>
    <t>7+48+46+85</t>
  </si>
  <si>
    <t>136+4</t>
  </si>
  <si>
    <t>REPUESTOS ENCATRUCKS</t>
  </si>
  <si>
    <t>105+21</t>
  </si>
  <si>
    <t>24+100+38</t>
  </si>
  <si>
    <t>58+6</t>
  </si>
  <si>
    <t>59+100+100+50+8</t>
  </si>
  <si>
    <t>100+12</t>
  </si>
  <si>
    <t>CLAUDIO EL DUO CACERES</t>
  </si>
  <si>
    <t>CLAUDIO ROYELMAR</t>
  </si>
  <si>
    <t>8+70+22</t>
  </si>
  <si>
    <t>80+55</t>
  </si>
  <si>
    <t>10+140</t>
  </si>
  <si>
    <t>8+10+10</t>
  </si>
  <si>
    <t>37+30</t>
  </si>
  <si>
    <t>67+100+100+59</t>
  </si>
  <si>
    <t>12,64+55+79,36</t>
  </si>
  <si>
    <t>28+50+100+10+100+100</t>
  </si>
  <si>
    <t>700+533</t>
  </si>
  <si>
    <t>110+100+100</t>
  </si>
  <si>
    <t>NOMBRE</t>
  </si>
  <si>
    <t>FECHA</t>
  </si>
  <si>
    <t>TRANSPORTE HIDROCARBUROS RICARDO GUSTO</t>
  </si>
  <si>
    <t>TODO FRENOS DE AIRE LA 42</t>
  </si>
  <si>
    <t>REYNOLD SERVI FRENOS GERSON</t>
  </si>
  <si>
    <t>REYNOLD MULTIS KDM ROA LUZ MARINA</t>
  </si>
  <si>
    <t>REYNOLD MG MULTISERVICIOS</t>
  </si>
  <si>
    <t>FRENOS VENTURA</t>
  </si>
  <si>
    <t>REYNOLD FRENOS Y REPUESTOS JAIMES</t>
  </si>
  <si>
    <t>REYNOLD DISTRIBUIDORA DEPABLOS</t>
  </si>
  <si>
    <t>REYNOLD SERVI REP RIALCA RICHARD</t>
  </si>
  <si>
    <t>REYNOLD RAZAN LUZDARY SANCHEZ</t>
  </si>
  <si>
    <t>REYNOLD COMERCIALIZADORA REYES</t>
  </si>
  <si>
    <t>REYNOLD CASA GRANEL YUDITH SANCHEZ</t>
  </si>
  <si>
    <t>REYNOLD LUBRIBAT TACHIRA</t>
  </si>
  <si>
    <t>REYNOLD DIST  GRAN PRIX JUAN P SANCHEZ</t>
  </si>
  <si>
    <t>REYNOLD REBERCA ROSA CASTILLO REBECA RICHARD</t>
  </si>
  <si>
    <t>REYNOLD RODIMAR NAYITH MAROOUTH</t>
  </si>
  <si>
    <t>REYNOLD OCHOA SUAREZ EMIRO OCHOA</t>
  </si>
  <si>
    <t>REYNOLD TOYOANDES</t>
  </si>
  <si>
    <t xml:space="preserve">REYNOLD MULTISERVICIOS Y FRENOS M.L. MORENO </t>
  </si>
  <si>
    <t>REYNOLD REPUESTOS Y ACCESORIOS RM MARELVIS</t>
  </si>
  <si>
    <t>REYNOLD SOFT BRAKE MARCEL</t>
  </si>
  <si>
    <t>REYNOLD FRENOS VICMARA</t>
  </si>
  <si>
    <t>REGAÑO</t>
  </si>
  <si>
    <t>REYNOLD VULCANIZADORA LOS ANDES</t>
  </si>
  <si>
    <t>hasta aquí acnel</t>
  </si>
  <si>
    <t>CALIPER AUTOCAR</t>
  </si>
  <si>
    <t>BOMBEROS GUACARA</t>
  </si>
  <si>
    <t>HECTOR EL RINCON DEL FRENO</t>
  </si>
  <si>
    <t>Columna1</t>
  </si>
  <si>
    <t>HASTA AQUÍ</t>
  </si>
  <si>
    <t>DISFRETRUCKS</t>
  </si>
  <si>
    <t>FRENOS TOVAR</t>
  </si>
  <si>
    <t>NOVO DARWIN HERNANDEZ</t>
  </si>
  <si>
    <t>YBIS RAMÍREZ</t>
  </si>
  <si>
    <t>TRANSPORTE EL FARO</t>
  </si>
  <si>
    <t>INVERSIONES SMITH</t>
  </si>
  <si>
    <t>KAMAL</t>
  </si>
  <si>
    <t>IVAN GERARDO</t>
  </si>
  <si>
    <t>REYNOLDS TECNI FRENOS ACEVEDO</t>
  </si>
  <si>
    <t>NOVO REPUFREN</t>
  </si>
  <si>
    <t>NOVO FRENOS Y REPUESTOS RICHARD</t>
  </si>
  <si>
    <t>NOVO DAVID MARTINEZ</t>
  </si>
  <si>
    <t>VULCATEQ</t>
  </si>
  <si>
    <t>NOVO RECAMAK</t>
  </si>
  <si>
    <t>FRENOS VICMARA</t>
  </si>
  <si>
    <t>TECNI FRENOS ACEVEDO</t>
  </si>
  <si>
    <t>VULCANIZADORA LOS ANDES</t>
  </si>
  <si>
    <t xml:space="preserve">NOTA </t>
  </si>
  <si>
    <t xml:space="preserve">PENDIENTE </t>
  </si>
  <si>
    <t>ABONO</t>
  </si>
  <si>
    <t>SALDO</t>
  </si>
  <si>
    <t>CLAUDIO TODO FRENOS ALTUVE</t>
  </si>
  <si>
    <t>CLAUDIO FRENOS GUERRERO IMP</t>
  </si>
  <si>
    <t>ajuste</t>
  </si>
  <si>
    <t>PACO TALLER E IMPORTACIONES PALO NEGRO</t>
  </si>
  <si>
    <t>ALBERTO SANTA TERESA DEL TUY</t>
  </si>
  <si>
    <t xml:space="preserve"> </t>
  </si>
  <si>
    <t>BRUNO TOVAR</t>
  </si>
  <si>
    <t>JESUS PEREZ SANTA TERESA</t>
  </si>
  <si>
    <t>NOVO CORPORACION PARAFRENOS</t>
  </si>
  <si>
    <t>REYNOLD FRENOS SABANETA</t>
  </si>
  <si>
    <t>devol</t>
  </si>
  <si>
    <t>COOPMACE DE VENEZUELA</t>
  </si>
  <si>
    <t>GUILLERMO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</si>
</sst>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_ ;_ * \-#,##0.00_ ;_ * \-??_ ;_ @_ "/>
    <numFmt numFmtId="165" formatCode="m/d/yy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CC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72D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0.249977111117893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0.249977111117893"/>
      </top>
      <bottom/>
      <diagonal/>
    </border>
    <border>
      <left style="thin">
        <color theme="2" tint="-9.9978637043366805E-2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0.249977111117893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249977111117893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164" fontId="3" fillId="0" borderId="0" applyBorder="0" applyProtection="0"/>
    <xf numFmtId="0" fontId="3" fillId="0" borderId="0"/>
    <xf numFmtId="0" fontId="3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 applyProtection="1">
      <alignment horizontal="left" vertical="top"/>
      <protection locked="0"/>
    </xf>
    <xf numFmtId="14" fontId="0" fillId="0" borderId="0" xfId="0" applyNumberFormat="1" applyAlignment="1" applyProtection="1">
      <alignment horizontal="left" vertical="top"/>
      <protection locked="0"/>
    </xf>
    <xf numFmtId="0" fontId="0" fillId="4" borderId="0" xfId="0" applyFill="1"/>
    <xf numFmtId="14" fontId="0" fillId="5" borderId="0" xfId="0" applyNumberFormat="1" applyFill="1" applyAlignment="1" applyProtection="1">
      <alignment horizontal="left" vertical="top"/>
      <protection locked="0"/>
    </xf>
    <xf numFmtId="14" fontId="0" fillId="4" borderId="0" xfId="0" applyNumberFormat="1" applyFill="1" applyAlignment="1" applyProtection="1">
      <alignment horizontal="left" vertical="top"/>
      <protection locked="0"/>
    </xf>
    <xf numFmtId="14" fontId="0" fillId="3" borderId="0" xfId="0" applyNumberFormat="1" applyFill="1" applyAlignment="1" applyProtection="1">
      <alignment horizontal="left" vertical="top"/>
      <protection locked="0"/>
    </xf>
    <xf numFmtId="14" fontId="0" fillId="6" borderId="0" xfId="0" applyNumberFormat="1" applyFill="1" applyAlignment="1" applyProtection="1">
      <alignment horizontal="left" vertical="top"/>
      <protection locked="0"/>
    </xf>
    <xf numFmtId="0" fontId="0" fillId="6" borderId="0" xfId="0" applyFill="1"/>
    <xf numFmtId="0" fontId="0" fillId="7" borderId="0" xfId="0" applyFill="1"/>
    <xf numFmtId="14" fontId="0" fillId="7" borderId="0" xfId="0" applyNumberFormat="1" applyFill="1" applyAlignment="1" applyProtection="1">
      <alignment horizontal="left" vertical="top"/>
      <protection locked="0"/>
    </xf>
    <xf numFmtId="0" fontId="0" fillId="0" borderId="1" xfId="0" applyBorder="1"/>
    <xf numFmtId="2" fontId="0" fillId="0" borderId="0" xfId="0" applyNumberFormat="1"/>
    <xf numFmtId="14" fontId="0" fillId="8" borderId="0" xfId="0" applyNumberFormat="1" applyFill="1" applyAlignment="1" applyProtection="1">
      <alignment horizontal="left" vertical="top"/>
      <protection locked="0"/>
    </xf>
    <xf numFmtId="0" fontId="0" fillId="9" borderId="0" xfId="0" applyFill="1"/>
    <xf numFmtId="14" fontId="0" fillId="9" borderId="0" xfId="0" applyNumberFormat="1" applyFill="1" applyAlignment="1" applyProtection="1">
      <alignment horizontal="left" vertical="top"/>
      <protection locked="0"/>
    </xf>
    <xf numFmtId="14" fontId="0" fillId="10" borderId="0" xfId="0" applyNumberFormat="1" applyFill="1" applyAlignment="1" applyProtection="1">
      <alignment horizontal="left" vertical="top"/>
      <protection locked="0"/>
    </xf>
    <xf numFmtId="0" fontId="0" fillId="10" borderId="0" xfId="0" applyFill="1"/>
    <xf numFmtId="165" fontId="0" fillId="0" borderId="2" xfId="0" applyNumberFormat="1" applyBorder="1" applyAlignment="1" applyProtection="1">
      <alignment horizontal="left" vertical="top"/>
      <protection locked="0"/>
    </xf>
    <xf numFmtId="165" fontId="0" fillId="0" borderId="0" xfId="0" applyNumberFormat="1" applyAlignment="1" applyProtection="1">
      <alignment horizontal="left" vertical="top"/>
      <protection locked="0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4" fontId="0" fillId="2" borderId="0" xfId="0" applyNumberFormat="1" applyFill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/>
    <xf numFmtId="10" fontId="0" fillId="0" borderId="0" xfId="0" applyNumberFormat="1"/>
    <xf numFmtId="0" fontId="0" fillId="0" borderId="3" xfId="0" applyBorder="1"/>
    <xf numFmtId="0" fontId="6" fillId="0" borderId="0" xfId="0" applyFont="1" applyAlignment="1">
      <alignment horizontal="center" vertical="center"/>
    </xf>
    <xf numFmtId="14" fontId="0" fillId="0" borderId="4" xfId="0" applyNumberFormat="1" applyBorder="1" applyAlignment="1" applyProtection="1">
      <alignment horizontal="left" vertical="top"/>
      <protection locked="0"/>
    </xf>
    <xf numFmtId="0" fontId="7" fillId="0" borderId="0" xfId="0" applyFont="1" applyAlignment="1">
      <alignment horizontal="center" vertical="center"/>
    </xf>
    <xf numFmtId="14" fontId="0" fillId="0" borderId="5" xfId="0" applyNumberFormat="1" applyBorder="1" applyAlignment="1" applyProtection="1">
      <alignment horizontal="left" vertical="top"/>
      <protection locked="0"/>
    </xf>
    <xf numFmtId="0" fontId="0" fillId="0" borderId="7" xfId="0" applyBorder="1"/>
    <xf numFmtId="14" fontId="0" fillId="0" borderId="6" xfId="0" applyNumberFormat="1" applyBorder="1" applyAlignment="1" applyProtection="1">
      <alignment horizontal="left" vertical="top"/>
      <protection locked="0"/>
    </xf>
    <xf numFmtId="14" fontId="0" fillId="0" borderId="8" xfId="0" applyNumberFormat="1" applyBorder="1" applyAlignment="1" applyProtection="1">
      <alignment horizontal="left" vertical="top"/>
      <protection locked="0"/>
    </xf>
    <xf numFmtId="14" fontId="0" fillId="0" borderId="9" xfId="0" applyNumberFormat="1" applyBorder="1" applyAlignment="1" applyProtection="1">
      <alignment horizontal="left" vertical="top"/>
      <protection locked="0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14" fontId="0" fillId="11" borderId="6" xfId="0" applyNumberFormat="1" applyFill="1" applyBorder="1" applyAlignment="1" applyProtection="1">
      <alignment horizontal="left" vertical="top"/>
      <protection locked="0"/>
    </xf>
    <xf numFmtId="14" fontId="0" fillId="4" borderId="6" xfId="0" applyNumberFormat="1" applyFill="1" applyBorder="1" applyAlignment="1" applyProtection="1">
      <alignment horizontal="left" vertical="top"/>
      <protection locked="0"/>
    </xf>
    <xf numFmtId="0" fontId="0" fillId="6" borderId="6" xfId="0" applyFill="1" applyBorder="1"/>
    <xf numFmtId="14" fontId="0" fillId="12" borderId="0" xfId="0" applyNumberFormat="1" applyFill="1" applyAlignment="1" applyProtection="1">
      <alignment horizontal="left" vertical="top"/>
      <protection locked="0"/>
    </xf>
    <xf numFmtId="0" fontId="0" fillId="12" borderId="0" xfId="0" applyFill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14" fontId="0" fillId="0" borderId="20" xfId="0" applyNumberFormat="1" applyBorder="1" applyAlignment="1" applyProtection="1">
      <alignment horizontal="left" vertical="top"/>
      <protection locked="0"/>
    </xf>
    <xf numFmtId="0" fontId="0" fillId="13" borderId="21" xfId="0" applyFill="1" applyBorder="1" applyAlignment="1">
      <alignment horizontal="left"/>
    </xf>
    <xf numFmtId="14" fontId="0" fillId="0" borderId="22" xfId="0" applyNumberFormat="1" applyBorder="1" applyAlignment="1" applyProtection="1">
      <alignment horizontal="left" vertical="top"/>
      <protection locked="0"/>
    </xf>
    <xf numFmtId="0" fontId="0" fillId="0" borderId="23" xfId="0" applyBorder="1"/>
    <xf numFmtId="0" fontId="0" fillId="0" borderId="24" xfId="0" applyBorder="1"/>
    <xf numFmtId="14" fontId="0" fillId="0" borderId="12" xfId="0" applyNumberFormat="1" applyBorder="1" applyAlignment="1" applyProtection="1">
      <alignment horizontal="left" vertical="top"/>
      <protection locked="0"/>
    </xf>
    <xf numFmtId="14" fontId="0" fillId="0" borderId="18" xfId="0" applyNumberFormat="1" applyBorder="1" applyAlignment="1" applyProtection="1">
      <alignment horizontal="left" vertical="top"/>
      <protection locked="0"/>
    </xf>
    <xf numFmtId="0" fontId="0" fillId="0" borderId="25" xfId="0" applyBorder="1"/>
    <xf numFmtId="0" fontId="0" fillId="0" borderId="13" xfId="0" applyBorder="1"/>
    <xf numFmtId="14" fontId="0" fillId="0" borderId="26" xfId="0" applyNumberFormat="1" applyBorder="1" applyAlignment="1" applyProtection="1">
      <alignment horizontal="left" vertical="top"/>
      <protection locked="0"/>
    </xf>
    <xf numFmtId="0" fontId="0" fillId="0" borderId="10" xfId="0" applyBorder="1"/>
    <xf numFmtId="14" fontId="0" fillId="9" borderId="26" xfId="0" applyNumberFormat="1" applyFill="1" applyBorder="1" applyAlignment="1" applyProtection="1">
      <alignment horizontal="left" vertical="top"/>
      <protection locked="0"/>
    </xf>
    <xf numFmtId="0" fontId="0" fillId="2" borderId="26" xfId="0" applyFill="1" applyBorder="1"/>
    <xf numFmtId="165" fontId="0" fillId="0" borderId="26" xfId="0" applyNumberFormat="1" applyBorder="1" applyAlignment="1" applyProtection="1">
      <alignment horizontal="left" vertical="top"/>
      <protection locked="0"/>
    </xf>
    <xf numFmtId="14" fontId="0" fillId="8" borderId="26" xfId="0" applyNumberFormat="1" applyFill="1" applyBorder="1" applyAlignment="1" applyProtection="1">
      <alignment horizontal="left" vertical="top"/>
      <protection locked="0"/>
    </xf>
    <xf numFmtId="14" fontId="0" fillId="12" borderId="26" xfId="0" applyNumberFormat="1" applyFill="1" applyBorder="1" applyAlignment="1" applyProtection="1">
      <alignment horizontal="left" vertical="top"/>
      <protection locked="0"/>
    </xf>
    <xf numFmtId="14" fontId="0" fillId="7" borderId="26" xfId="0" applyNumberFormat="1" applyFill="1" applyBorder="1" applyAlignment="1" applyProtection="1">
      <alignment horizontal="left" vertical="top"/>
      <protection locked="0"/>
    </xf>
    <xf numFmtId="0" fontId="0" fillId="9" borderId="26" xfId="0" applyFill="1" applyBorder="1"/>
    <xf numFmtId="0" fontId="0" fillId="5" borderId="26" xfId="0" applyFill="1" applyBorder="1"/>
    <xf numFmtId="0" fontId="0" fillId="10" borderId="26" xfId="0" applyFill="1" applyBorder="1"/>
    <xf numFmtId="0" fontId="0" fillId="13" borderId="26" xfId="0" applyFill="1" applyBorder="1"/>
    <xf numFmtId="0" fontId="0" fillId="0" borderId="6" xfId="0" applyBorder="1"/>
    <xf numFmtId="0" fontId="0" fillId="13" borderId="6" xfId="0" applyFill="1" applyBorder="1"/>
    <xf numFmtId="14" fontId="0" fillId="0" borderId="27" xfId="0" applyNumberFormat="1" applyBorder="1" applyAlignment="1" applyProtection="1">
      <alignment horizontal="left" vertical="top"/>
      <protection locked="0"/>
    </xf>
    <xf numFmtId="14" fontId="0" fillId="11" borderId="28" xfId="0" applyNumberFormat="1" applyFill="1" applyBorder="1" applyAlignment="1" applyProtection="1">
      <alignment horizontal="left" vertical="top"/>
      <protection locked="0"/>
    </xf>
    <xf numFmtId="0" fontId="0" fillId="4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14" borderId="0" xfId="0" applyFill="1"/>
    <xf numFmtId="0" fontId="0" fillId="0" borderId="3" xfId="0" applyBorder="1" applyAlignment="1">
      <alignment horizontal="center" vertical="center"/>
    </xf>
    <xf numFmtId="0" fontId="0" fillId="13" borderId="12" xfId="0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13" borderId="7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9" xfId="0" applyBorder="1"/>
    <xf numFmtId="0" fontId="7" fillId="15" borderId="0" xfId="0" applyFont="1" applyFill="1" applyAlignment="1">
      <alignment horizontal="center"/>
    </xf>
    <xf numFmtId="0" fontId="0" fillId="15" borderId="0" xfId="0" applyFill="1"/>
    <xf numFmtId="0" fontId="8" fillId="0" borderId="0" xfId="0" applyFont="1"/>
    <xf numFmtId="0" fontId="0" fillId="0" borderId="30" xfId="0" applyBorder="1"/>
    <xf numFmtId="14" fontId="0" fillId="0" borderId="29" xfId="0" applyNumberFormat="1" applyBorder="1"/>
    <xf numFmtId="0" fontId="0" fillId="0" borderId="1" xfId="0" applyBorder="1" applyAlignment="1">
      <alignment horizontal="right" vertical="center"/>
    </xf>
    <xf numFmtId="14" fontId="0" fillId="0" borderId="27" xfId="0" applyNumberFormat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</cellXfs>
  <cellStyles count="9">
    <cellStyle name="Millares 2" xfId="1" xr:uid="{00000000-0005-0000-0000-000000000000}"/>
    <cellStyle name="Millares 3" xfId="4" xr:uid="{00000000-0005-0000-0000-000001000000}"/>
    <cellStyle name="Millares 4" xfId="6" xr:uid="{00000000-0005-0000-0000-000002000000}"/>
    <cellStyle name="Normal" xfId="0" builtinId="0"/>
    <cellStyle name="Normal 2" xfId="2" xr:uid="{00000000-0005-0000-0000-000004000000}"/>
    <cellStyle name="Normal 2 2" xfId="7" xr:uid="{00000000-0005-0000-0000-000005000000}"/>
    <cellStyle name="Normal 2 3" xfId="3" xr:uid="{00000000-0005-0000-0000-000006000000}"/>
    <cellStyle name="Normal 2 3 2" xfId="8" xr:uid="{00000000-0005-0000-0000-000007000000}"/>
    <cellStyle name="Normal 3" xfId="5" xr:uid="{00000000-0005-0000-0000-000008000000}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AA72D4"/>
      <color rgb="FFCC33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iginal/Dropbox/Comercializadora%20EG/Facturacion/CONTROL.junio_22..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iginal/Dropbox/Comercializadora%20EG/Facturacion/CONTROL.JULIO21.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Precios"/>
      <sheetName val="ODC"/>
      <sheetName val="Inventario"/>
      <sheetName val="Registro Inv."/>
      <sheetName val="Ventas"/>
      <sheetName val="Comp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16-004</v>
          </cell>
        </row>
      </sheetData>
      <sheetData sheetId="6">
        <row r="2">
          <cell r="B2" t="str">
            <v>16-0047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Precios"/>
      <sheetName val="ORDEN DE COMPRA"/>
      <sheetName val="Inventario"/>
      <sheetName val="Registro Inv."/>
      <sheetName val="Compras"/>
      <sheetName val="Ventas"/>
      <sheetName val="CONTROL.JULIO21.."/>
    </sheetNames>
    <sheetDataSet>
      <sheetData sheetId="0">
        <row r="3">
          <cell r="D3" t="str">
            <v>LUBRICANTE MAXIOIL ATF DIII TAMBOR 208 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2:C767" totalsRowCount="1">
  <autoFilter ref="B2:C766" xr:uid="{00000000-0009-0000-0100-000002000000}"/>
  <tableColumns count="2">
    <tableColumn id="1" xr3:uid="{00000000-0010-0000-0000-000001000000}" name="CLIENTE"/>
    <tableColumn id="2" xr3:uid="{00000000-0010-0000-0000-000002000000}" name="MO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2:E220" totalsRowShown="0">
  <autoFilter ref="B2:E220" xr:uid="{00000000-0009-0000-0100-000003000000}"/>
  <tableColumns count="4">
    <tableColumn id="1" xr3:uid="{00000000-0010-0000-0100-000001000000}" name="NOMBRE" dataDxfId="3"/>
    <tableColumn id="2" xr3:uid="{00000000-0010-0000-0100-000002000000}" name="PAGO" dataDxfId="2"/>
    <tableColumn id="3" xr3:uid="{00000000-0010-0000-0100-000003000000}" name="FECHA" dataDxfId="1"/>
    <tableColumn id="4" xr3:uid="{00000000-0010-0000-0100-00000400000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766"/>
  <sheetViews>
    <sheetView topLeftCell="A675" zoomScaleNormal="100" workbookViewId="0">
      <selection activeCell="C700" sqref="C700"/>
    </sheetView>
  </sheetViews>
  <sheetFormatPr baseColWidth="10" defaultRowHeight="15" x14ac:dyDescent="0.25"/>
  <cols>
    <col min="2" max="2" width="40.5703125" bestFit="1" customWidth="1"/>
    <col min="3" max="3" width="10.28515625" customWidth="1"/>
    <col min="4" max="4" width="17.140625" customWidth="1"/>
  </cols>
  <sheetData>
    <row r="1" spans="1:4" x14ac:dyDescent="0.25">
      <c r="A1" s="6">
        <v>1124</v>
      </c>
      <c r="B1" s="3" t="s">
        <v>7</v>
      </c>
      <c r="C1">
        <v>113</v>
      </c>
      <c r="D1">
        <v>7</v>
      </c>
    </row>
    <row r="2" spans="1:4" x14ac:dyDescent="0.25">
      <c r="A2" s="2" t="s">
        <v>2</v>
      </c>
      <c r="B2" s="3" t="s">
        <v>3</v>
      </c>
      <c r="C2" t="s">
        <v>4</v>
      </c>
    </row>
    <row r="3" spans="1:4" ht="16.5" customHeight="1" x14ac:dyDescent="0.25">
      <c r="A3" s="1">
        <v>1939</v>
      </c>
      <c r="B3" s="9" t="s">
        <v>25</v>
      </c>
      <c r="C3">
        <v>0</v>
      </c>
      <c r="D3" t="s">
        <v>40</v>
      </c>
    </row>
    <row r="4" spans="1:4" x14ac:dyDescent="0.25">
      <c r="A4" s="1">
        <v>1941</v>
      </c>
      <c r="B4" s="9" t="s">
        <v>34</v>
      </c>
      <c r="C4">
        <v>45</v>
      </c>
      <c r="D4" t="s">
        <v>290</v>
      </c>
    </row>
    <row r="5" spans="1:4" x14ac:dyDescent="0.25">
      <c r="A5" s="1">
        <v>2076</v>
      </c>
      <c r="B5" s="25" t="s">
        <v>53</v>
      </c>
      <c r="C5">
        <v>218</v>
      </c>
    </row>
    <row r="6" spans="1:4" x14ac:dyDescent="0.25">
      <c r="A6" s="1">
        <v>2123</v>
      </c>
      <c r="B6" s="9" t="s">
        <v>48</v>
      </c>
      <c r="C6">
        <v>0</v>
      </c>
      <c r="D6" t="s">
        <v>245</v>
      </c>
    </row>
    <row r="7" spans="1:4" x14ac:dyDescent="0.25">
      <c r="A7" s="1">
        <v>2138</v>
      </c>
      <c r="B7" s="9" t="s">
        <v>48</v>
      </c>
      <c r="C7">
        <v>50</v>
      </c>
      <c r="D7" t="s">
        <v>390</v>
      </c>
    </row>
    <row r="8" spans="1:4" x14ac:dyDescent="0.25">
      <c r="A8" s="1">
        <v>2162</v>
      </c>
      <c r="B8" s="9" t="s">
        <v>42</v>
      </c>
      <c r="C8">
        <v>0</v>
      </c>
      <c r="D8" t="s">
        <v>332</v>
      </c>
    </row>
    <row r="9" spans="1:4" x14ac:dyDescent="0.25">
      <c r="A9" s="1">
        <v>2166</v>
      </c>
      <c r="B9" s="9" t="s">
        <v>22</v>
      </c>
      <c r="C9">
        <v>0</v>
      </c>
      <c r="D9" t="s">
        <v>146</v>
      </c>
    </row>
    <row r="10" spans="1:4" x14ac:dyDescent="0.25">
      <c r="A10" s="1">
        <v>2174</v>
      </c>
      <c r="B10" s="9" t="s">
        <v>20</v>
      </c>
      <c r="C10">
        <v>0</v>
      </c>
      <c r="D10" t="s">
        <v>260</v>
      </c>
    </row>
    <row r="11" spans="1:4" x14ac:dyDescent="0.25">
      <c r="A11" s="1">
        <v>2177</v>
      </c>
      <c r="B11" s="11" t="s">
        <v>10</v>
      </c>
      <c r="C11">
        <v>0</v>
      </c>
      <c r="D11" t="s">
        <v>140</v>
      </c>
    </row>
    <row r="12" spans="1:4" x14ac:dyDescent="0.25">
      <c r="A12" s="1">
        <v>2191</v>
      </c>
      <c r="B12" s="11" t="s">
        <v>10</v>
      </c>
      <c r="C12">
        <v>0</v>
      </c>
      <c r="D12" t="s">
        <v>180</v>
      </c>
    </row>
    <row r="13" spans="1:4" x14ac:dyDescent="0.25">
      <c r="A13" s="1">
        <v>2195</v>
      </c>
      <c r="B13" s="9" t="s">
        <v>28</v>
      </c>
      <c r="C13">
        <v>0</v>
      </c>
      <c r="D13" t="s">
        <v>147</v>
      </c>
    </row>
    <row r="14" spans="1:4" x14ac:dyDescent="0.25">
      <c r="A14" s="1">
        <v>2201</v>
      </c>
      <c r="B14" s="11" t="s">
        <v>10</v>
      </c>
      <c r="C14">
        <v>0</v>
      </c>
      <c r="D14">
        <v>68</v>
      </c>
    </row>
    <row r="15" spans="1:4" x14ac:dyDescent="0.25">
      <c r="A15" s="1">
        <v>2209</v>
      </c>
      <c r="B15" s="14" t="s">
        <v>15</v>
      </c>
      <c r="C15">
        <v>0</v>
      </c>
      <c r="D15" t="s">
        <v>223</v>
      </c>
    </row>
    <row r="16" spans="1:4" x14ac:dyDescent="0.25">
      <c r="A16" s="1">
        <v>2210</v>
      </c>
      <c r="B16" s="9" t="s">
        <v>29</v>
      </c>
      <c r="C16">
        <v>0</v>
      </c>
      <c r="D16" t="s">
        <v>139</v>
      </c>
    </row>
    <row r="17" spans="1:4" x14ac:dyDescent="0.25">
      <c r="A17" s="1">
        <v>2214</v>
      </c>
      <c r="B17" s="9" t="s">
        <v>32</v>
      </c>
      <c r="C17">
        <v>0</v>
      </c>
      <c r="D17" t="s">
        <v>73</v>
      </c>
    </row>
    <row r="18" spans="1:4" x14ac:dyDescent="0.25">
      <c r="A18" s="1">
        <v>2215</v>
      </c>
      <c r="B18" s="29" t="s">
        <v>66</v>
      </c>
      <c r="C18">
        <v>0</v>
      </c>
      <c r="D18" t="s">
        <v>70</v>
      </c>
    </row>
    <row r="19" spans="1:4" x14ac:dyDescent="0.25">
      <c r="A19" s="1">
        <v>2217</v>
      </c>
      <c r="B19" s="11" t="s">
        <v>10</v>
      </c>
      <c r="C19">
        <v>0</v>
      </c>
      <c r="D19" t="s">
        <v>268</v>
      </c>
    </row>
    <row r="20" spans="1:4" x14ac:dyDescent="0.25">
      <c r="A20" s="1">
        <v>2219</v>
      </c>
      <c r="B20" s="9" t="s">
        <v>49</v>
      </c>
      <c r="C20">
        <v>530</v>
      </c>
    </row>
    <row r="21" spans="1:4" x14ac:dyDescent="0.25">
      <c r="A21" s="1">
        <v>2226</v>
      </c>
      <c r="B21" s="9" t="s">
        <v>51</v>
      </c>
      <c r="C21">
        <v>0</v>
      </c>
      <c r="D21" t="s">
        <v>6</v>
      </c>
    </row>
    <row r="22" spans="1:4" x14ac:dyDescent="0.25">
      <c r="A22" s="1">
        <v>2227</v>
      </c>
      <c r="B22" s="14" t="s">
        <v>15</v>
      </c>
      <c r="C22">
        <v>0</v>
      </c>
      <c r="D22" t="s">
        <v>237</v>
      </c>
    </row>
    <row r="23" spans="1:4" x14ac:dyDescent="0.25">
      <c r="A23" s="1">
        <v>2231</v>
      </c>
      <c r="B23" s="14" t="s">
        <v>15</v>
      </c>
      <c r="C23">
        <v>0</v>
      </c>
      <c r="D23">
        <v>59</v>
      </c>
    </row>
    <row r="24" spans="1:4" x14ac:dyDescent="0.25">
      <c r="A24" s="1">
        <v>2236</v>
      </c>
      <c r="B24" s="13" t="s">
        <v>16</v>
      </c>
      <c r="C24">
        <v>0</v>
      </c>
      <c r="D24" t="s">
        <v>137</v>
      </c>
    </row>
    <row r="25" spans="1:4" x14ac:dyDescent="0.25">
      <c r="A25" s="1">
        <v>2241</v>
      </c>
      <c r="B25" s="14" t="s">
        <v>15</v>
      </c>
      <c r="C25">
        <v>0</v>
      </c>
      <c r="D25" t="s">
        <v>269</v>
      </c>
    </row>
    <row r="26" spans="1:4" x14ac:dyDescent="0.25">
      <c r="A26" s="1">
        <v>2242</v>
      </c>
      <c r="B26" s="23" t="s">
        <v>30</v>
      </c>
      <c r="C26">
        <v>0</v>
      </c>
      <c r="D26" t="s">
        <v>115</v>
      </c>
    </row>
    <row r="27" spans="1:4" x14ac:dyDescent="0.25">
      <c r="A27" s="1">
        <v>2248</v>
      </c>
      <c r="B27" s="9" t="s">
        <v>36</v>
      </c>
      <c r="C27">
        <v>0</v>
      </c>
      <c r="D27">
        <v>116</v>
      </c>
    </row>
    <row r="28" spans="1:4" x14ac:dyDescent="0.25">
      <c r="A28" s="1">
        <v>2249</v>
      </c>
      <c r="B28" s="9" t="s">
        <v>13</v>
      </c>
      <c r="C28">
        <v>0</v>
      </c>
      <c r="D28">
        <v>80</v>
      </c>
    </row>
    <row r="29" spans="1:4" x14ac:dyDescent="0.25">
      <c r="A29" s="1">
        <v>2250</v>
      </c>
      <c r="B29" s="9" t="s">
        <v>32</v>
      </c>
      <c r="C29">
        <v>0</v>
      </c>
      <c r="D29" t="s">
        <v>83</v>
      </c>
    </row>
    <row r="30" spans="1:4" x14ac:dyDescent="0.25">
      <c r="A30" s="1">
        <v>2253</v>
      </c>
      <c r="B30" s="22" t="s">
        <v>24</v>
      </c>
      <c r="C30">
        <v>0</v>
      </c>
      <c r="D30" t="s">
        <v>112</v>
      </c>
    </row>
    <row r="31" spans="1:4" x14ac:dyDescent="0.25">
      <c r="A31" s="1">
        <v>2256</v>
      </c>
      <c r="B31" s="9" t="s">
        <v>63</v>
      </c>
      <c r="C31">
        <v>0</v>
      </c>
      <c r="D31" t="s">
        <v>345</v>
      </c>
    </row>
    <row r="32" spans="1:4" x14ac:dyDescent="0.25">
      <c r="A32" s="1">
        <v>2257</v>
      </c>
      <c r="B32" s="9" t="s">
        <v>32</v>
      </c>
      <c r="C32">
        <v>0</v>
      </c>
      <c r="D32" t="s">
        <v>365</v>
      </c>
    </row>
    <row r="33" spans="1:4" x14ac:dyDescent="0.25">
      <c r="A33" s="1">
        <v>2260</v>
      </c>
      <c r="B33" s="14" t="s">
        <v>15</v>
      </c>
      <c r="C33">
        <v>0</v>
      </c>
      <c r="D33">
        <v>60</v>
      </c>
    </row>
    <row r="34" spans="1:4" x14ac:dyDescent="0.25">
      <c r="A34" s="1">
        <v>2264</v>
      </c>
      <c r="B34" s="13" t="s">
        <v>16</v>
      </c>
      <c r="C34">
        <v>0</v>
      </c>
      <c r="D34" t="s">
        <v>143</v>
      </c>
    </row>
    <row r="35" spans="1:4" x14ac:dyDescent="0.25">
      <c r="A35" s="27">
        <v>2265</v>
      </c>
      <c r="B35" s="9" t="s">
        <v>401</v>
      </c>
      <c r="C35">
        <v>0</v>
      </c>
      <c r="D35" t="s">
        <v>130</v>
      </c>
    </row>
    <row r="36" spans="1:4" x14ac:dyDescent="0.25">
      <c r="A36" s="1">
        <v>2266</v>
      </c>
      <c r="B36" s="22" t="s">
        <v>24</v>
      </c>
      <c r="C36">
        <v>0</v>
      </c>
      <c r="D36" t="s">
        <v>124</v>
      </c>
    </row>
    <row r="37" spans="1:4" x14ac:dyDescent="0.25">
      <c r="A37" s="1">
        <v>2267</v>
      </c>
      <c r="B37" s="23" t="s">
        <v>30</v>
      </c>
      <c r="C37">
        <v>0</v>
      </c>
      <c r="D37" t="s">
        <v>125</v>
      </c>
    </row>
    <row r="38" spans="1:4" x14ac:dyDescent="0.25">
      <c r="A38" s="1">
        <v>2269</v>
      </c>
      <c r="B38" s="20" t="s">
        <v>21</v>
      </c>
      <c r="C38">
        <v>0</v>
      </c>
      <c r="D38" t="s">
        <v>123</v>
      </c>
    </row>
    <row r="39" spans="1:4" x14ac:dyDescent="0.25">
      <c r="A39" s="1">
        <v>2271</v>
      </c>
      <c r="B39" s="13" t="s">
        <v>16</v>
      </c>
      <c r="C39">
        <v>0</v>
      </c>
      <c r="D39" t="s">
        <v>189</v>
      </c>
    </row>
    <row r="40" spans="1:4" x14ac:dyDescent="0.25">
      <c r="A40" s="1">
        <v>2272</v>
      </c>
      <c r="B40" s="9" t="s">
        <v>75</v>
      </c>
      <c r="C40">
        <v>0</v>
      </c>
      <c r="D40">
        <v>480</v>
      </c>
    </row>
    <row r="41" spans="1:4" ht="14.25" customHeight="1" x14ac:dyDescent="0.25">
      <c r="A41" s="27">
        <v>2273</v>
      </c>
      <c r="B41" s="9" t="s">
        <v>402</v>
      </c>
      <c r="C41">
        <v>0</v>
      </c>
      <c r="D41">
        <v>241</v>
      </c>
    </row>
    <row r="42" spans="1:4" ht="14.25" customHeight="1" x14ac:dyDescent="0.25">
      <c r="A42" s="1">
        <v>2276</v>
      </c>
      <c r="B42" s="9" t="s">
        <v>61</v>
      </c>
      <c r="C42">
        <v>0</v>
      </c>
      <c r="D42" t="s">
        <v>121</v>
      </c>
    </row>
    <row r="43" spans="1:4" ht="14.25" customHeight="1" x14ac:dyDescent="0.25">
      <c r="A43" s="1">
        <v>2277</v>
      </c>
      <c r="B43" s="9" t="s">
        <v>25</v>
      </c>
      <c r="C43">
        <v>0</v>
      </c>
      <c r="D43">
        <v>38</v>
      </c>
    </row>
    <row r="44" spans="1:4" ht="14.25" customHeight="1" x14ac:dyDescent="0.25">
      <c r="A44" s="1">
        <v>2278</v>
      </c>
      <c r="B44" s="9" t="s">
        <v>62</v>
      </c>
      <c r="C44">
        <v>0</v>
      </c>
      <c r="D44" t="s">
        <v>110</v>
      </c>
    </row>
    <row r="45" spans="1:4" ht="14.25" customHeight="1" x14ac:dyDescent="0.25">
      <c r="A45" s="1">
        <v>2279</v>
      </c>
      <c r="B45" s="9" t="s">
        <v>49</v>
      </c>
      <c r="C45">
        <v>0</v>
      </c>
      <c r="D45">
        <v>226</v>
      </c>
    </row>
    <row r="46" spans="1:4" ht="14.25" customHeight="1" x14ac:dyDescent="0.25">
      <c r="A46" s="27">
        <v>2280</v>
      </c>
      <c r="B46" s="9" t="s">
        <v>403</v>
      </c>
      <c r="C46">
        <v>58.96</v>
      </c>
      <c r="D46" s="32" t="s">
        <v>339</v>
      </c>
    </row>
    <row r="47" spans="1:4" ht="14.25" customHeight="1" x14ac:dyDescent="0.25">
      <c r="A47" s="27">
        <v>2281</v>
      </c>
      <c r="B47" s="9" t="s">
        <v>405</v>
      </c>
      <c r="C47">
        <v>0</v>
      </c>
      <c r="D47" t="s">
        <v>208</v>
      </c>
    </row>
    <row r="48" spans="1:4" ht="14.25" customHeight="1" x14ac:dyDescent="0.25">
      <c r="A48" s="27">
        <v>2282</v>
      </c>
      <c r="B48" s="9" t="s">
        <v>406</v>
      </c>
      <c r="C48">
        <v>0</v>
      </c>
      <c r="D48" t="s">
        <v>207</v>
      </c>
    </row>
    <row r="49" spans="1:5" ht="14.25" customHeight="1" x14ac:dyDescent="0.25">
      <c r="A49" s="27">
        <v>2283</v>
      </c>
      <c r="B49" s="9" t="s">
        <v>407</v>
      </c>
      <c r="C49">
        <v>0</v>
      </c>
      <c r="D49" t="s">
        <v>126</v>
      </c>
    </row>
    <row r="50" spans="1:5" ht="14.25" customHeight="1" x14ac:dyDescent="0.25">
      <c r="A50" s="1">
        <v>2284</v>
      </c>
      <c r="B50" s="9" t="s">
        <v>44</v>
      </c>
      <c r="C50">
        <v>0</v>
      </c>
      <c r="D50">
        <v>302</v>
      </c>
    </row>
    <row r="51" spans="1:5" ht="14.25" customHeight="1" x14ac:dyDescent="0.25">
      <c r="A51" s="1">
        <v>2285</v>
      </c>
      <c r="B51" s="9" t="s">
        <v>46</v>
      </c>
      <c r="C51">
        <v>0</v>
      </c>
      <c r="D51">
        <v>329</v>
      </c>
      <c r="E51">
        <v>1</v>
      </c>
    </row>
    <row r="52" spans="1:5" ht="14.25" customHeight="1" x14ac:dyDescent="0.25">
      <c r="A52" s="1">
        <v>2286</v>
      </c>
      <c r="B52" s="9" t="s">
        <v>50</v>
      </c>
      <c r="C52">
        <v>0</v>
      </c>
      <c r="D52" t="s">
        <v>94</v>
      </c>
    </row>
    <row r="53" spans="1:5" ht="14.25" customHeight="1" x14ac:dyDescent="0.25">
      <c r="A53" s="1">
        <v>2287</v>
      </c>
      <c r="B53" s="9" t="s">
        <v>80</v>
      </c>
      <c r="C53">
        <v>0</v>
      </c>
      <c r="D53" t="s">
        <v>87</v>
      </c>
    </row>
    <row r="54" spans="1:5" ht="14.25" customHeight="1" x14ac:dyDescent="0.25">
      <c r="A54" s="1">
        <v>2288</v>
      </c>
      <c r="B54" s="9" t="s">
        <v>81</v>
      </c>
      <c r="C54">
        <v>14</v>
      </c>
      <c r="D54" t="s">
        <v>59</v>
      </c>
    </row>
    <row r="55" spans="1:5" ht="14.25" customHeight="1" x14ac:dyDescent="0.25">
      <c r="A55" s="1">
        <v>2289</v>
      </c>
      <c r="B55" s="9" t="s">
        <v>82</v>
      </c>
      <c r="C55">
        <v>0</v>
      </c>
      <c r="D55">
        <v>68</v>
      </c>
    </row>
    <row r="56" spans="1:5" ht="14.25" customHeight="1" x14ac:dyDescent="0.25">
      <c r="A56" s="1">
        <v>2290</v>
      </c>
      <c r="B56" s="12" t="s">
        <v>8</v>
      </c>
      <c r="C56">
        <v>0</v>
      </c>
      <c r="D56" t="s">
        <v>111</v>
      </c>
    </row>
    <row r="57" spans="1:5" ht="14.25" customHeight="1" x14ac:dyDescent="0.25">
      <c r="A57" s="1">
        <v>2291</v>
      </c>
      <c r="B57" s="9" t="s">
        <v>68</v>
      </c>
      <c r="C57">
        <v>0</v>
      </c>
      <c r="D57" t="s">
        <v>116</v>
      </c>
    </row>
    <row r="58" spans="1:5" ht="14.25" customHeight="1" x14ac:dyDescent="0.25">
      <c r="A58" s="1">
        <v>2292</v>
      </c>
      <c r="B58" s="9" t="s">
        <v>419</v>
      </c>
      <c r="C58">
        <v>0</v>
      </c>
      <c r="D58" t="s">
        <v>89</v>
      </c>
    </row>
    <row r="59" spans="1:5" ht="14.25" customHeight="1" x14ac:dyDescent="0.25">
      <c r="A59" s="1">
        <v>2293</v>
      </c>
      <c r="B59" s="9" t="s">
        <v>65</v>
      </c>
      <c r="C59">
        <v>0</v>
      </c>
      <c r="D59" t="s">
        <v>114</v>
      </c>
    </row>
    <row r="60" spans="1:5" ht="14.25" customHeight="1" x14ac:dyDescent="0.25">
      <c r="A60" s="1">
        <v>2294</v>
      </c>
      <c r="B60" s="9" t="s">
        <v>22</v>
      </c>
      <c r="C60">
        <v>0</v>
      </c>
      <c r="D60">
        <v>97</v>
      </c>
    </row>
    <row r="61" spans="1:5" ht="14.25" customHeight="1" x14ac:dyDescent="0.25">
      <c r="A61" s="1">
        <v>2295</v>
      </c>
      <c r="B61" s="22" t="s">
        <v>24</v>
      </c>
      <c r="C61">
        <v>0</v>
      </c>
      <c r="D61">
        <v>88</v>
      </c>
    </row>
    <row r="62" spans="1:5" ht="14.25" customHeight="1" x14ac:dyDescent="0.25">
      <c r="A62" s="1">
        <v>2296</v>
      </c>
      <c r="B62" s="9" t="s">
        <v>38</v>
      </c>
      <c r="C62">
        <v>0</v>
      </c>
      <c r="D62">
        <v>78</v>
      </c>
    </row>
    <row r="63" spans="1:5" ht="14.25" customHeight="1" x14ac:dyDescent="0.25">
      <c r="A63" s="1">
        <v>2297</v>
      </c>
      <c r="B63" s="9" t="s">
        <v>65</v>
      </c>
      <c r="C63">
        <v>0</v>
      </c>
      <c r="D63">
        <v>180</v>
      </c>
    </row>
    <row r="64" spans="1:5" ht="14.25" customHeight="1" x14ac:dyDescent="0.25">
      <c r="A64" s="1">
        <v>2298</v>
      </c>
      <c r="B64" s="20" t="s">
        <v>21</v>
      </c>
      <c r="C64">
        <v>0</v>
      </c>
      <c r="D64" t="s">
        <v>141</v>
      </c>
    </row>
    <row r="65" spans="1:5" ht="14.25" customHeight="1" x14ac:dyDescent="0.25">
      <c r="A65" s="1">
        <v>2299</v>
      </c>
      <c r="B65" s="9" t="s">
        <v>38</v>
      </c>
      <c r="C65">
        <v>0</v>
      </c>
      <c r="D65" t="s">
        <v>104</v>
      </c>
    </row>
    <row r="66" spans="1:5" ht="14.25" customHeight="1" x14ac:dyDescent="0.25">
      <c r="A66" s="1">
        <v>2300</v>
      </c>
      <c r="B66" s="9" t="s">
        <v>13</v>
      </c>
      <c r="C66">
        <v>0</v>
      </c>
      <c r="D66">
        <v>74</v>
      </c>
    </row>
    <row r="67" spans="1:5" ht="14.25" customHeight="1" x14ac:dyDescent="0.25">
      <c r="A67" s="1">
        <v>2301</v>
      </c>
      <c r="B67" s="9" t="s">
        <v>69</v>
      </c>
      <c r="C67">
        <v>0</v>
      </c>
      <c r="D67" t="s">
        <v>181</v>
      </c>
    </row>
    <row r="68" spans="1:5" ht="14.25" customHeight="1" x14ac:dyDescent="0.25">
      <c r="A68" s="1">
        <v>2304</v>
      </c>
      <c r="B68" s="9" t="s">
        <v>44</v>
      </c>
      <c r="C68">
        <v>0</v>
      </c>
      <c r="D68">
        <v>165</v>
      </c>
    </row>
    <row r="69" spans="1:5" x14ac:dyDescent="0.25">
      <c r="A69" s="27">
        <v>2305</v>
      </c>
      <c r="B69" s="9" t="s">
        <v>408</v>
      </c>
      <c r="C69">
        <v>0</v>
      </c>
      <c r="D69" t="s">
        <v>131</v>
      </c>
    </row>
    <row r="70" spans="1:5" x14ac:dyDescent="0.25">
      <c r="A70" s="27">
        <v>2306</v>
      </c>
      <c r="B70" s="9" t="s">
        <v>409</v>
      </c>
      <c r="C70">
        <v>0</v>
      </c>
      <c r="D70" t="s">
        <v>206</v>
      </c>
    </row>
    <row r="71" spans="1:5" x14ac:dyDescent="0.25">
      <c r="A71" s="27">
        <v>2307</v>
      </c>
      <c r="B71" s="9" t="s">
        <v>410</v>
      </c>
      <c r="C71">
        <v>0</v>
      </c>
      <c r="D71" t="s">
        <v>173</v>
      </c>
    </row>
    <row r="72" spans="1:5" x14ac:dyDescent="0.25">
      <c r="A72" s="1">
        <v>2309</v>
      </c>
      <c r="B72" s="12" t="s">
        <v>8</v>
      </c>
      <c r="C72">
        <v>0</v>
      </c>
      <c r="D72">
        <v>126</v>
      </c>
    </row>
    <row r="73" spans="1:5" x14ac:dyDescent="0.25">
      <c r="A73" s="1">
        <v>2310</v>
      </c>
      <c r="B73" s="9" t="s">
        <v>49</v>
      </c>
      <c r="C73">
        <v>0</v>
      </c>
      <c r="D73" t="s">
        <v>144</v>
      </c>
    </row>
    <row r="74" spans="1:5" x14ac:dyDescent="0.25">
      <c r="A74" s="1">
        <v>2311</v>
      </c>
      <c r="B74" s="9" t="s">
        <v>39</v>
      </c>
      <c r="C74">
        <v>0</v>
      </c>
      <c r="D74">
        <v>166</v>
      </c>
    </row>
    <row r="75" spans="1:5" x14ac:dyDescent="0.25">
      <c r="A75" s="1">
        <v>2312</v>
      </c>
      <c r="B75" s="29" t="s">
        <v>66</v>
      </c>
      <c r="C75">
        <v>0</v>
      </c>
      <c r="D75">
        <v>190</v>
      </c>
    </row>
    <row r="76" spans="1:5" x14ac:dyDescent="0.25">
      <c r="A76" s="1">
        <v>2313</v>
      </c>
      <c r="B76" s="9" t="s">
        <v>54</v>
      </c>
      <c r="C76">
        <v>0</v>
      </c>
      <c r="D76" t="s">
        <v>186</v>
      </c>
    </row>
    <row r="77" spans="1:5" x14ac:dyDescent="0.25">
      <c r="A77" s="1">
        <v>2314</v>
      </c>
      <c r="B77" s="9" t="s">
        <v>74</v>
      </c>
      <c r="C77">
        <v>0</v>
      </c>
      <c r="D77" t="s">
        <v>182</v>
      </c>
    </row>
    <row r="78" spans="1:5" x14ac:dyDescent="0.25">
      <c r="A78" s="1">
        <v>2315</v>
      </c>
      <c r="B78" s="9" t="s">
        <v>13</v>
      </c>
      <c r="C78">
        <v>0</v>
      </c>
      <c r="D78" t="s">
        <v>118</v>
      </c>
      <c r="E78" t="s">
        <v>96</v>
      </c>
    </row>
    <row r="79" spans="1:5" x14ac:dyDescent="0.25">
      <c r="A79" s="1">
        <v>2316</v>
      </c>
      <c r="B79" s="12" t="s">
        <v>8</v>
      </c>
      <c r="C79">
        <v>0</v>
      </c>
      <c r="D79">
        <v>44</v>
      </c>
    </row>
    <row r="80" spans="1:5" x14ac:dyDescent="0.25">
      <c r="A80" s="1">
        <v>2317</v>
      </c>
      <c r="B80" s="9" t="s">
        <v>60</v>
      </c>
      <c r="C80">
        <v>0</v>
      </c>
      <c r="D80">
        <v>140</v>
      </c>
    </row>
    <row r="81" spans="1:4" x14ac:dyDescent="0.25">
      <c r="A81" s="1">
        <v>2318</v>
      </c>
      <c r="B81" s="9" t="s">
        <v>74</v>
      </c>
      <c r="C81">
        <v>0</v>
      </c>
      <c r="D81">
        <v>173</v>
      </c>
    </row>
    <row r="82" spans="1:4" x14ac:dyDescent="0.25">
      <c r="A82" s="1">
        <v>2320</v>
      </c>
      <c r="B82" s="9" t="s">
        <v>75</v>
      </c>
      <c r="C82">
        <v>0</v>
      </c>
      <c r="D82">
        <v>640</v>
      </c>
    </row>
    <row r="83" spans="1:4" x14ac:dyDescent="0.25">
      <c r="A83" s="1">
        <v>2321</v>
      </c>
      <c r="B83" s="12" t="s">
        <v>8</v>
      </c>
      <c r="C83">
        <v>0</v>
      </c>
      <c r="D83" t="s">
        <v>113</v>
      </c>
    </row>
    <row r="84" spans="1:4" x14ac:dyDescent="0.25">
      <c r="A84" s="1">
        <v>2322</v>
      </c>
      <c r="B84" s="9" t="s">
        <v>18</v>
      </c>
      <c r="C84">
        <v>0</v>
      </c>
      <c r="D84" t="s">
        <v>105</v>
      </c>
    </row>
    <row r="85" spans="1:4" x14ac:dyDescent="0.25">
      <c r="A85" s="1">
        <v>2323</v>
      </c>
      <c r="B85" s="17" t="s">
        <v>11</v>
      </c>
      <c r="C85">
        <v>0</v>
      </c>
      <c r="D85" t="s">
        <v>14</v>
      </c>
    </row>
    <row r="86" spans="1:4" x14ac:dyDescent="0.25">
      <c r="A86" s="1">
        <v>2324</v>
      </c>
      <c r="B86" s="9" t="s">
        <v>90</v>
      </c>
      <c r="C86">
        <v>0</v>
      </c>
      <c r="D86">
        <v>110</v>
      </c>
    </row>
    <row r="87" spans="1:4" x14ac:dyDescent="0.25">
      <c r="A87" s="27">
        <v>2325</v>
      </c>
      <c r="B87" s="9" t="s">
        <v>411</v>
      </c>
      <c r="C87">
        <v>0</v>
      </c>
      <c r="D87" t="s">
        <v>193</v>
      </c>
    </row>
    <row r="88" spans="1:4" x14ac:dyDescent="0.25">
      <c r="A88" s="27">
        <v>2326</v>
      </c>
      <c r="B88" s="9" t="s">
        <v>412</v>
      </c>
      <c r="C88">
        <v>0</v>
      </c>
      <c r="D88" t="s">
        <v>132</v>
      </c>
    </row>
    <row r="89" spans="1:4" x14ac:dyDescent="0.25">
      <c r="A89" s="1">
        <v>2327</v>
      </c>
      <c r="B89" s="26" t="s">
        <v>72</v>
      </c>
      <c r="C89">
        <v>0</v>
      </c>
      <c r="D89">
        <v>152</v>
      </c>
    </row>
    <row r="90" spans="1:4" x14ac:dyDescent="0.25">
      <c r="A90" s="1">
        <v>2328</v>
      </c>
      <c r="B90" s="22" t="s">
        <v>24</v>
      </c>
      <c r="C90">
        <v>0</v>
      </c>
      <c r="D90">
        <v>70</v>
      </c>
    </row>
    <row r="91" spans="1:4" x14ac:dyDescent="0.25">
      <c r="A91" s="1">
        <v>2329</v>
      </c>
      <c r="B91" s="9" t="s">
        <v>75</v>
      </c>
      <c r="C91">
        <v>0</v>
      </c>
      <c r="D91" t="s">
        <v>136</v>
      </c>
    </row>
    <row r="92" spans="1:4" x14ac:dyDescent="0.25">
      <c r="A92" s="1">
        <v>2330</v>
      </c>
      <c r="B92" s="9" t="s">
        <v>75</v>
      </c>
      <c r="C92">
        <v>808</v>
      </c>
      <c r="D92">
        <v>0</v>
      </c>
    </row>
    <row r="93" spans="1:4" x14ac:dyDescent="0.25">
      <c r="A93" s="1">
        <v>2331</v>
      </c>
      <c r="B93" s="9" t="s">
        <v>44</v>
      </c>
      <c r="C93">
        <v>0</v>
      </c>
      <c r="D93">
        <v>156</v>
      </c>
    </row>
    <row r="94" spans="1:4" x14ac:dyDescent="0.25">
      <c r="A94" s="1">
        <v>2332</v>
      </c>
      <c r="B94" s="12" t="s">
        <v>8</v>
      </c>
      <c r="C94">
        <v>0</v>
      </c>
      <c r="D94" t="s">
        <v>119</v>
      </c>
    </row>
    <row r="95" spans="1:4" x14ac:dyDescent="0.25">
      <c r="A95" s="27">
        <v>2333</v>
      </c>
      <c r="B95" s="9" t="s">
        <v>407</v>
      </c>
      <c r="C95">
        <v>0</v>
      </c>
      <c r="D95" t="s">
        <v>174</v>
      </c>
    </row>
    <row r="96" spans="1:4" x14ac:dyDescent="0.25">
      <c r="A96" s="1">
        <v>2334</v>
      </c>
      <c r="B96" s="9" t="s">
        <v>68</v>
      </c>
      <c r="C96">
        <v>0</v>
      </c>
      <c r="D96" t="s">
        <v>138</v>
      </c>
    </row>
    <row r="97" spans="1:4" x14ac:dyDescent="0.25">
      <c r="A97" s="1">
        <v>2335</v>
      </c>
      <c r="B97" s="9" t="s">
        <v>93</v>
      </c>
      <c r="C97">
        <v>0</v>
      </c>
      <c r="D97">
        <v>74</v>
      </c>
    </row>
    <row r="98" spans="1:4" x14ac:dyDescent="0.25">
      <c r="A98" s="27">
        <v>2336</v>
      </c>
      <c r="B98" s="9" t="s">
        <v>413</v>
      </c>
      <c r="C98">
        <v>0</v>
      </c>
      <c r="D98">
        <v>163</v>
      </c>
    </row>
    <row r="99" spans="1:4" x14ac:dyDescent="0.25">
      <c r="A99" s="1">
        <v>2337</v>
      </c>
      <c r="B99" s="9" t="s">
        <v>50</v>
      </c>
      <c r="C99">
        <v>0</v>
      </c>
      <c r="D99" t="s">
        <v>117</v>
      </c>
    </row>
    <row r="100" spans="1:4" x14ac:dyDescent="0.25">
      <c r="A100" s="27">
        <v>2338</v>
      </c>
      <c r="B100" s="9" t="s">
        <v>95</v>
      </c>
      <c r="C100">
        <v>0</v>
      </c>
      <c r="D100" t="s">
        <v>202</v>
      </c>
    </row>
    <row r="101" spans="1:4" x14ac:dyDescent="0.25">
      <c r="A101" s="1">
        <v>2339</v>
      </c>
      <c r="B101" s="23" t="s">
        <v>30</v>
      </c>
      <c r="C101">
        <v>0</v>
      </c>
      <c r="D101" t="s">
        <v>192</v>
      </c>
    </row>
    <row r="102" spans="1:4" x14ac:dyDescent="0.25">
      <c r="A102" s="1">
        <v>2340</v>
      </c>
      <c r="B102" s="9" t="s">
        <v>61</v>
      </c>
      <c r="C102">
        <v>0</v>
      </c>
      <c r="D102" t="s">
        <v>188</v>
      </c>
    </row>
    <row r="103" spans="1:4" x14ac:dyDescent="0.25">
      <c r="A103" s="1">
        <v>2341</v>
      </c>
      <c r="B103" s="13" t="s">
        <v>16</v>
      </c>
      <c r="C103">
        <v>0</v>
      </c>
      <c r="D103" t="s">
        <v>233</v>
      </c>
    </row>
    <row r="104" spans="1:4" x14ac:dyDescent="0.25">
      <c r="A104" s="1">
        <v>2342</v>
      </c>
      <c r="B104" s="22" t="s">
        <v>24</v>
      </c>
      <c r="C104">
        <v>0</v>
      </c>
      <c r="D104">
        <v>50</v>
      </c>
    </row>
    <row r="105" spans="1:4" x14ac:dyDescent="0.25">
      <c r="A105" s="1">
        <v>2344</v>
      </c>
      <c r="B105" s="9" t="s">
        <v>98</v>
      </c>
      <c r="C105">
        <v>0</v>
      </c>
      <c r="D105" t="s">
        <v>101</v>
      </c>
    </row>
    <row r="106" spans="1:4" x14ac:dyDescent="0.25">
      <c r="A106" s="1">
        <v>2345</v>
      </c>
      <c r="B106" s="9" t="s">
        <v>99</v>
      </c>
      <c r="C106">
        <v>0</v>
      </c>
      <c r="D106">
        <v>96</v>
      </c>
    </row>
    <row r="107" spans="1:4" x14ac:dyDescent="0.25">
      <c r="A107" s="1">
        <v>2346</v>
      </c>
      <c r="B107" s="9" t="s">
        <v>68</v>
      </c>
      <c r="C107">
        <v>0</v>
      </c>
      <c r="D107">
        <v>260</v>
      </c>
    </row>
    <row r="108" spans="1:4" x14ac:dyDescent="0.25">
      <c r="A108" s="1">
        <v>2347</v>
      </c>
      <c r="B108" s="22" t="s">
        <v>24</v>
      </c>
      <c r="C108">
        <v>0</v>
      </c>
      <c r="D108" t="s">
        <v>184</v>
      </c>
    </row>
    <row r="109" spans="1:4" x14ac:dyDescent="0.25">
      <c r="A109" s="1">
        <v>2348</v>
      </c>
      <c r="B109" s="9" t="s">
        <v>32</v>
      </c>
      <c r="C109">
        <v>0</v>
      </c>
      <c r="D109">
        <v>857</v>
      </c>
    </row>
    <row r="110" spans="1:4" x14ac:dyDescent="0.25">
      <c r="A110" s="1">
        <v>2349</v>
      </c>
      <c r="B110" s="9" t="s">
        <v>60</v>
      </c>
      <c r="C110">
        <v>0</v>
      </c>
      <c r="D110" t="s">
        <v>26</v>
      </c>
    </row>
    <row r="111" spans="1:4" x14ac:dyDescent="0.25">
      <c r="A111" s="1">
        <v>2350</v>
      </c>
      <c r="B111" s="9" t="s">
        <v>64</v>
      </c>
      <c r="C111">
        <v>0</v>
      </c>
      <c r="D111">
        <v>197</v>
      </c>
    </row>
    <row r="112" spans="1:4" x14ac:dyDescent="0.25">
      <c r="A112" s="27">
        <v>2351</v>
      </c>
      <c r="B112" s="9" t="s">
        <v>414</v>
      </c>
      <c r="C112">
        <v>0</v>
      </c>
      <c r="D112" t="s">
        <v>203</v>
      </c>
    </row>
    <row r="113" spans="1:4" x14ac:dyDescent="0.25">
      <c r="A113" s="1">
        <v>2352</v>
      </c>
      <c r="B113" s="29" t="s">
        <v>66</v>
      </c>
      <c r="C113">
        <v>0</v>
      </c>
      <c r="D113" t="s">
        <v>148</v>
      </c>
    </row>
    <row r="114" spans="1:4" x14ac:dyDescent="0.25">
      <c r="A114" s="1">
        <v>2353</v>
      </c>
      <c r="B114" s="9" t="s">
        <v>38</v>
      </c>
      <c r="C114">
        <v>0</v>
      </c>
      <c r="D114" t="s">
        <v>135</v>
      </c>
    </row>
    <row r="115" spans="1:4" x14ac:dyDescent="0.25">
      <c r="A115" s="1">
        <v>2354</v>
      </c>
      <c r="B115" s="9" t="s">
        <v>67</v>
      </c>
      <c r="C115">
        <v>0</v>
      </c>
      <c r="D115" t="s">
        <v>106</v>
      </c>
    </row>
    <row r="116" spans="1:4" x14ac:dyDescent="0.25">
      <c r="A116" s="27">
        <v>2355</v>
      </c>
      <c r="B116" s="9" t="s">
        <v>415</v>
      </c>
      <c r="C116">
        <v>0</v>
      </c>
      <c r="D116" t="s">
        <v>204</v>
      </c>
    </row>
    <row r="117" spans="1:4" x14ac:dyDescent="0.25">
      <c r="A117" s="1">
        <v>2356</v>
      </c>
      <c r="B117" s="12" t="s">
        <v>8</v>
      </c>
      <c r="C117">
        <v>0</v>
      </c>
      <c r="D117" t="s">
        <v>120</v>
      </c>
    </row>
    <row r="118" spans="1:4" x14ac:dyDescent="0.25">
      <c r="A118" s="1">
        <v>2357</v>
      </c>
      <c r="B118" s="9" t="s">
        <v>18</v>
      </c>
      <c r="C118">
        <v>0</v>
      </c>
      <c r="D118">
        <v>35</v>
      </c>
    </row>
    <row r="119" spans="1:4" x14ac:dyDescent="0.25">
      <c r="A119" s="1">
        <v>2358</v>
      </c>
      <c r="B119" s="9" t="s">
        <v>32</v>
      </c>
      <c r="C119">
        <v>0</v>
      </c>
      <c r="D119">
        <v>232</v>
      </c>
    </row>
    <row r="120" spans="1:4" x14ac:dyDescent="0.25">
      <c r="A120" s="1">
        <v>2359</v>
      </c>
      <c r="B120" s="9" t="s">
        <v>62</v>
      </c>
      <c r="C120">
        <v>0</v>
      </c>
      <c r="D120">
        <v>83</v>
      </c>
    </row>
    <row r="121" spans="1:4" x14ac:dyDescent="0.25">
      <c r="A121" s="1">
        <v>2360</v>
      </c>
      <c r="B121" s="9" t="s">
        <v>43</v>
      </c>
      <c r="C121">
        <v>0</v>
      </c>
      <c r="D121" t="s">
        <v>197</v>
      </c>
    </row>
    <row r="122" spans="1:4" x14ac:dyDescent="0.25">
      <c r="A122" s="1">
        <v>2361</v>
      </c>
      <c r="B122" s="9" t="s">
        <v>39</v>
      </c>
      <c r="C122">
        <v>0</v>
      </c>
      <c r="D122" t="s">
        <v>145</v>
      </c>
    </row>
    <row r="123" spans="1:4" x14ac:dyDescent="0.25">
      <c r="A123" s="1">
        <v>2362</v>
      </c>
      <c r="B123" s="9" t="s">
        <v>90</v>
      </c>
      <c r="C123">
        <v>0</v>
      </c>
      <c r="D123">
        <v>83</v>
      </c>
    </row>
    <row r="124" spans="1:4" x14ac:dyDescent="0.25">
      <c r="A124" s="1">
        <v>2363</v>
      </c>
      <c r="B124" s="12" t="s">
        <v>8</v>
      </c>
      <c r="C124">
        <v>0</v>
      </c>
      <c r="D124" t="s">
        <v>134</v>
      </c>
    </row>
    <row r="125" spans="1:4" x14ac:dyDescent="0.25">
      <c r="A125" s="1">
        <v>2364</v>
      </c>
      <c r="B125" s="20" t="s">
        <v>21</v>
      </c>
      <c r="C125">
        <v>0</v>
      </c>
      <c r="D125" t="s">
        <v>220</v>
      </c>
    </row>
    <row r="126" spans="1:4" x14ac:dyDescent="0.25">
      <c r="A126" s="1">
        <v>2365</v>
      </c>
      <c r="B126" s="9" t="s">
        <v>109</v>
      </c>
      <c r="C126">
        <v>0</v>
      </c>
      <c r="D126" t="s">
        <v>185</v>
      </c>
    </row>
    <row r="127" spans="1:4" x14ac:dyDescent="0.25">
      <c r="A127" s="1">
        <v>2366</v>
      </c>
      <c r="B127" s="9" t="s">
        <v>36</v>
      </c>
      <c r="C127">
        <v>0</v>
      </c>
      <c r="D127">
        <v>112</v>
      </c>
    </row>
    <row r="128" spans="1:4" x14ac:dyDescent="0.25">
      <c r="A128" s="1">
        <v>2367</v>
      </c>
      <c r="B128" s="9" t="s">
        <v>39</v>
      </c>
      <c r="C128">
        <v>0</v>
      </c>
      <c r="D128">
        <v>83</v>
      </c>
    </row>
    <row r="129" spans="1:4" x14ac:dyDescent="0.25">
      <c r="A129" s="1">
        <v>2368</v>
      </c>
      <c r="B129" s="9" t="s">
        <v>62</v>
      </c>
      <c r="C129">
        <v>0</v>
      </c>
      <c r="D129">
        <v>81</v>
      </c>
    </row>
    <row r="130" spans="1:4" x14ac:dyDescent="0.25">
      <c r="A130" s="1">
        <v>2369</v>
      </c>
      <c r="B130" s="23" t="s">
        <v>30</v>
      </c>
      <c r="C130">
        <v>0</v>
      </c>
      <c r="D130" t="s">
        <v>221</v>
      </c>
    </row>
    <row r="131" spans="1:4" x14ac:dyDescent="0.25">
      <c r="A131" s="1">
        <v>2370</v>
      </c>
      <c r="B131" s="9" t="s">
        <v>41</v>
      </c>
      <c r="C131">
        <v>0</v>
      </c>
      <c r="D131">
        <v>130</v>
      </c>
    </row>
    <row r="132" spans="1:4" x14ac:dyDescent="0.25">
      <c r="A132" s="1">
        <v>2371</v>
      </c>
      <c r="B132" s="12" t="s">
        <v>8</v>
      </c>
      <c r="C132">
        <v>0</v>
      </c>
      <c r="D132">
        <v>48</v>
      </c>
    </row>
    <row r="133" spans="1:4" x14ac:dyDescent="0.25">
      <c r="A133" s="1">
        <v>2372</v>
      </c>
      <c r="B133" s="9" t="s">
        <v>46</v>
      </c>
      <c r="C133">
        <v>0</v>
      </c>
      <c r="D133">
        <v>246</v>
      </c>
    </row>
    <row r="134" spans="1:4" x14ac:dyDescent="0.25">
      <c r="A134" s="1">
        <v>2374</v>
      </c>
      <c r="B134" s="22" t="s">
        <v>24</v>
      </c>
      <c r="C134">
        <v>0</v>
      </c>
      <c r="D134">
        <v>140</v>
      </c>
    </row>
    <row r="135" spans="1:4" x14ac:dyDescent="0.25">
      <c r="A135" s="1">
        <v>2375</v>
      </c>
      <c r="B135" s="11" t="s">
        <v>10</v>
      </c>
      <c r="C135">
        <v>0</v>
      </c>
      <c r="D135">
        <v>276</v>
      </c>
    </row>
    <row r="136" spans="1:4" x14ac:dyDescent="0.25">
      <c r="A136" s="1">
        <v>2376</v>
      </c>
      <c r="B136" s="9" t="s">
        <v>65</v>
      </c>
      <c r="C136">
        <v>0</v>
      </c>
      <c r="D136" t="s">
        <v>231</v>
      </c>
    </row>
    <row r="137" spans="1:4" x14ac:dyDescent="0.25">
      <c r="A137" s="1">
        <v>2377</v>
      </c>
      <c r="B137" s="29" t="s">
        <v>66</v>
      </c>
      <c r="C137">
        <v>0</v>
      </c>
      <c r="D137" t="s">
        <v>213</v>
      </c>
    </row>
    <row r="138" spans="1:4" x14ac:dyDescent="0.25">
      <c r="A138" s="1">
        <v>2378</v>
      </c>
      <c r="B138" s="9" t="s">
        <v>62</v>
      </c>
      <c r="C138">
        <v>0</v>
      </c>
      <c r="D138" t="s">
        <v>45</v>
      </c>
    </row>
    <row r="139" spans="1:4" x14ac:dyDescent="0.25">
      <c r="A139" s="1">
        <v>2379</v>
      </c>
      <c r="B139" s="12" t="s">
        <v>8</v>
      </c>
      <c r="C139">
        <v>0</v>
      </c>
      <c r="D139">
        <v>132</v>
      </c>
    </row>
    <row r="140" spans="1:4" x14ac:dyDescent="0.25">
      <c r="A140" s="1">
        <v>2381</v>
      </c>
      <c r="B140" s="22" t="s">
        <v>24</v>
      </c>
      <c r="C140">
        <v>0</v>
      </c>
      <c r="D140" t="s">
        <v>267</v>
      </c>
    </row>
    <row r="141" spans="1:4" x14ac:dyDescent="0.25">
      <c r="A141" s="1">
        <v>2382</v>
      </c>
      <c r="B141" t="s">
        <v>38</v>
      </c>
      <c r="C141">
        <v>0</v>
      </c>
      <c r="D141">
        <v>158</v>
      </c>
    </row>
    <row r="142" spans="1:4" x14ac:dyDescent="0.25">
      <c r="A142" s="1">
        <v>2383</v>
      </c>
      <c r="B142" s="9" t="s">
        <v>68</v>
      </c>
      <c r="C142">
        <v>0</v>
      </c>
      <c r="D142" t="s">
        <v>215</v>
      </c>
    </row>
    <row r="143" spans="1:4" x14ac:dyDescent="0.25">
      <c r="A143" s="1">
        <v>2384</v>
      </c>
      <c r="B143" s="9" t="s">
        <v>75</v>
      </c>
      <c r="C143">
        <v>0</v>
      </c>
      <c r="D143" t="s">
        <v>211</v>
      </c>
    </row>
    <row r="144" spans="1:4" x14ac:dyDescent="0.25">
      <c r="A144" s="34">
        <v>2387</v>
      </c>
      <c r="B144" s="9" t="s">
        <v>52</v>
      </c>
      <c r="C144">
        <v>0</v>
      </c>
      <c r="D144" t="s">
        <v>187</v>
      </c>
    </row>
    <row r="145" spans="1:4" x14ac:dyDescent="0.25">
      <c r="A145" s="1">
        <v>2389</v>
      </c>
      <c r="B145" s="9" t="s">
        <v>50</v>
      </c>
      <c r="C145">
        <v>0</v>
      </c>
      <c r="D145">
        <v>78</v>
      </c>
    </row>
    <row r="146" spans="1:4" x14ac:dyDescent="0.25">
      <c r="A146" s="1">
        <v>2392</v>
      </c>
      <c r="B146" s="9" t="s">
        <v>52</v>
      </c>
      <c r="C146">
        <v>0</v>
      </c>
      <c r="D146">
        <v>70</v>
      </c>
    </row>
    <row r="147" spans="1:4" x14ac:dyDescent="0.25">
      <c r="A147" s="1">
        <v>2393</v>
      </c>
      <c r="B147" s="9" t="s">
        <v>9</v>
      </c>
      <c r="C147">
        <v>0</v>
      </c>
      <c r="D147">
        <v>82</v>
      </c>
    </row>
    <row r="148" spans="1:4" x14ac:dyDescent="0.25">
      <c r="A148" s="1">
        <v>2394</v>
      </c>
      <c r="B148" s="22" t="s">
        <v>24</v>
      </c>
      <c r="C148">
        <v>0</v>
      </c>
      <c r="D148">
        <v>188</v>
      </c>
    </row>
    <row r="149" spans="1:4" x14ac:dyDescent="0.25">
      <c r="A149" s="1">
        <v>2395</v>
      </c>
      <c r="B149" s="12" t="s">
        <v>8</v>
      </c>
      <c r="C149">
        <v>0</v>
      </c>
      <c r="D149" t="s">
        <v>255</v>
      </c>
    </row>
    <row r="150" spans="1:4" x14ac:dyDescent="0.25">
      <c r="A150" s="27">
        <v>2396</v>
      </c>
      <c r="B150" s="9" t="s">
        <v>407</v>
      </c>
      <c r="C150">
        <v>0</v>
      </c>
      <c r="D150" t="s">
        <v>205</v>
      </c>
    </row>
    <row r="151" spans="1:4" x14ac:dyDescent="0.25">
      <c r="A151" s="1">
        <v>2397</v>
      </c>
      <c r="B151" s="9" t="s">
        <v>18</v>
      </c>
      <c r="C151">
        <v>0</v>
      </c>
      <c r="D151" t="s">
        <v>191</v>
      </c>
    </row>
    <row r="152" spans="1:4" x14ac:dyDescent="0.25">
      <c r="A152" s="1">
        <v>2398</v>
      </c>
      <c r="B152" s="12" t="s">
        <v>8</v>
      </c>
      <c r="C152">
        <v>0</v>
      </c>
      <c r="D152">
        <v>115</v>
      </c>
    </row>
    <row r="153" spans="1:4" x14ac:dyDescent="0.25">
      <c r="A153" s="1">
        <v>2399</v>
      </c>
      <c r="B153" s="9" t="s">
        <v>50</v>
      </c>
      <c r="C153">
        <v>0</v>
      </c>
      <c r="D153">
        <v>325</v>
      </c>
    </row>
    <row r="154" spans="1:4" x14ac:dyDescent="0.25">
      <c r="A154" s="1">
        <v>2400</v>
      </c>
      <c r="B154" s="9" t="s">
        <v>52</v>
      </c>
      <c r="C154">
        <v>0</v>
      </c>
      <c r="D154">
        <v>90</v>
      </c>
    </row>
    <row r="155" spans="1:4" x14ac:dyDescent="0.25">
      <c r="A155" s="1">
        <v>2401</v>
      </c>
      <c r="B155" s="9" t="s">
        <v>122</v>
      </c>
      <c r="C155">
        <v>0</v>
      </c>
      <c r="D155">
        <v>74</v>
      </c>
    </row>
    <row r="156" spans="1:4" x14ac:dyDescent="0.25">
      <c r="A156" s="1">
        <v>2402</v>
      </c>
      <c r="B156" s="13" t="s">
        <v>16</v>
      </c>
      <c r="C156">
        <v>0</v>
      </c>
      <c r="D156" t="s">
        <v>244</v>
      </c>
    </row>
    <row r="157" spans="1:4" x14ac:dyDescent="0.25">
      <c r="A157" s="1">
        <v>2403</v>
      </c>
      <c r="B157" s="9" t="s">
        <v>49</v>
      </c>
      <c r="C157">
        <v>0</v>
      </c>
      <c r="D157" t="s">
        <v>178</v>
      </c>
    </row>
    <row r="158" spans="1:4" x14ac:dyDescent="0.25">
      <c r="A158" s="1">
        <v>2404</v>
      </c>
      <c r="B158" s="12" t="s">
        <v>8</v>
      </c>
      <c r="C158">
        <v>0</v>
      </c>
      <c r="D158" t="s">
        <v>271</v>
      </c>
    </row>
    <row r="159" spans="1:4" x14ac:dyDescent="0.25">
      <c r="A159" s="1">
        <v>2406</v>
      </c>
      <c r="B159" s="23" t="s">
        <v>30</v>
      </c>
      <c r="C159">
        <v>0</v>
      </c>
      <c r="D159" t="s">
        <v>248</v>
      </c>
    </row>
    <row r="160" spans="1:4" x14ac:dyDescent="0.25">
      <c r="A160" s="1">
        <v>2407</v>
      </c>
      <c r="B160" s="9" t="s">
        <v>28</v>
      </c>
      <c r="C160">
        <v>0</v>
      </c>
      <c r="D160" t="s">
        <v>236</v>
      </c>
    </row>
    <row r="161" spans="1:4" x14ac:dyDescent="0.25">
      <c r="A161" s="1">
        <v>2408</v>
      </c>
      <c r="B161" s="9" t="s">
        <v>25</v>
      </c>
      <c r="C161">
        <v>0</v>
      </c>
      <c r="D161" t="s">
        <v>225</v>
      </c>
    </row>
    <row r="162" spans="1:4" x14ac:dyDescent="0.25">
      <c r="A162" s="1">
        <v>2409</v>
      </c>
      <c r="B162" s="9" t="s">
        <v>41</v>
      </c>
      <c r="C162">
        <v>0</v>
      </c>
      <c r="D162">
        <v>100</v>
      </c>
    </row>
    <row r="163" spans="1:4" x14ac:dyDescent="0.25">
      <c r="A163" s="1">
        <v>2410</v>
      </c>
      <c r="B163" s="12" t="s">
        <v>8</v>
      </c>
      <c r="C163">
        <v>0</v>
      </c>
      <c r="D163">
        <v>56</v>
      </c>
    </row>
    <row r="164" spans="1:4" x14ac:dyDescent="0.25">
      <c r="A164" s="1">
        <v>2411</v>
      </c>
      <c r="B164" s="22" t="s">
        <v>24</v>
      </c>
      <c r="C164">
        <v>0</v>
      </c>
      <c r="D164">
        <v>80</v>
      </c>
    </row>
    <row r="165" spans="1:4" x14ac:dyDescent="0.25">
      <c r="A165" s="1">
        <v>2412</v>
      </c>
      <c r="B165" s="12" t="s">
        <v>8</v>
      </c>
      <c r="C165">
        <v>0</v>
      </c>
      <c r="D165" t="s">
        <v>310</v>
      </c>
    </row>
    <row r="166" spans="1:4" x14ac:dyDescent="0.25">
      <c r="A166" s="1">
        <v>2413</v>
      </c>
      <c r="B166" s="9" t="s">
        <v>133</v>
      </c>
      <c r="C166">
        <v>0</v>
      </c>
      <c r="D166" t="s">
        <v>262</v>
      </c>
    </row>
    <row r="167" spans="1:4" x14ac:dyDescent="0.25">
      <c r="A167" s="1">
        <v>2414</v>
      </c>
      <c r="B167" s="9" t="s">
        <v>71</v>
      </c>
      <c r="C167">
        <v>0</v>
      </c>
      <c r="D167">
        <v>216</v>
      </c>
    </row>
    <row r="168" spans="1:4" x14ac:dyDescent="0.25">
      <c r="A168" s="1">
        <v>2416</v>
      </c>
      <c r="B168" s="9" t="s">
        <v>5</v>
      </c>
      <c r="C168">
        <v>0</v>
      </c>
      <c r="D168">
        <v>420</v>
      </c>
    </row>
    <row r="169" spans="1:4" x14ac:dyDescent="0.25">
      <c r="A169" s="1">
        <v>2417</v>
      </c>
      <c r="B169" s="9" t="s">
        <v>46</v>
      </c>
      <c r="C169">
        <v>0</v>
      </c>
      <c r="D169" t="s">
        <v>232</v>
      </c>
    </row>
    <row r="170" spans="1:4" x14ac:dyDescent="0.25">
      <c r="A170" s="1">
        <v>2418</v>
      </c>
      <c r="B170" s="9" t="s">
        <v>75</v>
      </c>
      <c r="C170">
        <v>0</v>
      </c>
      <c r="D170" t="s">
        <v>283</v>
      </c>
    </row>
    <row r="171" spans="1:4" x14ac:dyDescent="0.25">
      <c r="A171" s="1">
        <v>2419</v>
      </c>
      <c r="B171" s="23" t="s">
        <v>30</v>
      </c>
      <c r="C171">
        <v>0</v>
      </c>
      <c r="D171">
        <v>85</v>
      </c>
    </row>
    <row r="172" spans="1:4" x14ac:dyDescent="0.25">
      <c r="A172" s="1">
        <v>2420</v>
      </c>
      <c r="B172" s="9" t="s">
        <v>38</v>
      </c>
      <c r="C172">
        <v>0</v>
      </c>
      <c r="D172" t="s">
        <v>183</v>
      </c>
    </row>
    <row r="173" spans="1:4" x14ac:dyDescent="0.25">
      <c r="A173" s="1">
        <v>2421</v>
      </c>
      <c r="B173" s="9" t="s">
        <v>9</v>
      </c>
      <c r="C173">
        <v>0</v>
      </c>
      <c r="D173">
        <v>82</v>
      </c>
    </row>
    <row r="174" spans="1:4" x14ac:dyDescent="0.25">
      <c r="A174" s="1">
        <v>2422</v>
      </c>
      <c r="B174" s="9" t="s">
        <v>43</v>
      </c>
      <c r="C174">
        <v>0</v>
      </c>
      <c r="D174">
        <v>65</v>
      </c>
    </row>
    <row r="175" spans="1:4" x14ac:dyDescent="0.25">
      <c r="A175" s="1">
        <v>2423</v>
      </c>
      <c r="B175" s="29" t="s">
        <v>66</v>
      </c>
      <c r="C175">
        <v>0</v>
      </c>
      <c r="D175" t="s">
        <v>217</v>
      </c>
    </row>
    <row r="176" spans="1:4" x14ac:dyDescent="0.25">
      <c r="A176" s="1">
        <v>2424</v>
      </c>
      <c r="B176" s="9" t="s">
        <v>65</v>
      </c>
      <c r="C176">
        <v>90</v>
      </c>
      <c r="D176" t="s">
        <v>315</v>
      </c>
    </row>
    <row r="177" spans="1:4" x14ac:dyDescent="0.25">
      <c r="A177" s="1">
        <v>2425</v>
      </c>
      <c r="B177" s="22" t="s">
        <v>24</v>
      </c>
      <c r="C177">
        <v>0</v>
      </c>
      <c r="D177">
        <v>134</v>
      </c>
    </row>
    <row r="178" spans="1:4" x14ac:dyDescent="0.25">
      <c r="A178" s="1">
        <v>2426</v>
      </c>
      <c r="B178" s="9" t="s">
        <v>62</v>
      </c>
      <c r="C178">
        <v>0</v>
      </c>
      <c r="D178" t="s">
        <v>190</v>
      </c>
    </row>
    <row r="179" spans="1:4" x14ac:dyDescent="0.25">
      <c r="A179" s="1">
        <v>2427</v>
      </c>
      <c r="B179" s="9" t="s">
        <v>44</v>
      </c>
      <c r="C179">
        <v>0</v>
      </c>
      <c r="D179">
        <v>242</v>
      </c>
    </row>
    <row r="180" spans="1:4" x14ac:dyDescent="0.25">
      <c r="A180" s="1">
        <v>2428</v>
      </c>
      <c r="B180" s="13" t="s">
        <v>16</v>
      </c>
      <c r="C180">
        <v>41.5</v>
      </c>
      <c r="D180">
        <v>21.5</v>
      </c>
    </row>
    <row r="181" spans="1:4" x14ac:dyDescent="0.25">
      <c r="A181" s="1">
        <v>2429</v>
      </c>
      <c r="B181" s="9" t="s">
        <v>35</v>
      </c>
      <c r="C181">
        <v>0</v>
      </c>
      <c r="D181">
        <v>246</v>
      </c>
    </row>
    <row r="182" spans="1:4" x14ac:dyDescent="0.25">
      <c r="A182" s="1">
        <v>2430</v>
      </c>
      <c r="B182" s="9" t="s">
        <v>19</v>
      </c>
      <c r="C182">
        <v>0</v>
      </c>
      <c r="D182" t="s">
        <v>59</v>
      </c>
    </row>
    <row r="183" spans="1:4" x14ac:dyDescent="0.25">
      <c r="A183" s="1">
        <v>2431</v>
      </c>
      <c r="B183" s="29" t="s">
        <v>66</v>
      </c>
      <c r="C183">
        <v>0</v>
      </c>
      <c r="D183">
        <v>60</v>
      </c>
    </row>
    <row r="184" spans="1:4" x14ac:dyDescent="0.25">
      <c r="A184" s="1">
        <v>2432</v>
      </c>
      <c r="B184" s="9" t="s">
        <v>90</v>
      </c>
      <c r="C184">
        <v>0</v>
      </c>
      <c r="D184">
        <v>176</v>
      </c>
    </row>
    <row r="185" spans="1:4" x14ac:dyDescent="0.25">
      <c r="A185" s="1">
        <v>2433</v>
      </c>
      <c r="B185" s="9" t="s">
        <v>142</v>
      </c>
      <c r="C185">
        <v>0</v>
      </c>
      <c r="D185">
        <v>220</v>
      </c>
    </row>
    <row r="186" spans="1:4" x14ac:dyDescent="0.25">
      <c r="A186" s="1">
        <v>2434</v>
      </c>
      <c r="B186" s="9" t="s">
        <v>109</v>
      </c>
      <c r="C186">
        <v>0</v>
      </c>
      <c r="D186" t="s">
        <v>289</v>
      </c>
    </row>
    <row r="187" spans="1:4" x14ac:dyDescent="0.25">
      <c r="A187" s="1">
        <v>2435</v>
      </c>
      <c r="B187" s="9" t="s">
        <v>64</v>
      </c>
      <c r="C187">
        <v>0</v>
      </c>
      <c r="D187" t="s">
        <v>309</v>
      </c>
    </row>
    <row r="188" spans="1:4" x14ac:dyDescent="0.25">
      <c r="A188" s="1">
        <v>2437</v>
      </c>
      <c r="B188" s="9" t="s">
        <v>50</v>
      </c>
      <c r="C188">
        <v>0</v>
      </c>
      <c r="D188" t="s">
        <v>222</v>
      </c>
    </row>
    <row r="189" spans="1:4" x14ac:dyDescent="0.25">
      <c r="A189" s="1">
        <v>2438</v>
      </c>
      <c r="B189" s="9" t="s">
        <v>37</v>
      </c>
      <c r="C189">
        <v>0</v>
      </c>
      <c r="D189">
        <v>326</v>
      </c>
    </row>
    <row r="190" spans="1:4" x14ac:dyDescent="0.25">
      <c r="A190" s="1">
        <v>2439</v>
      </c>
      <c r="B190" s="9" t="s">
        <v>13</v>
      </c>
      <c r="C190">
        <v>0</v>
      </c>
      <c r="D190">
        <v>163</v>
      </c>
    </row>
    <row r="191" spans="1:4" x14ac:dyDescent="0.25">
      <c r="A191" s="1">
        <v>2440</v>
      </c>
      <c r="B191" s="12" t="s">
        <v>8</v>
      </c>
      <c r="C191">
        <v>0</v>
      </c>
      <c r="D191">
        <v>58</v>
      </c>
    </row>
    <row r="192" spans="1:4" x14ac:dyDescent="0.25">
      <c r="A192" s="1">
        <v>2441</v>
      </c>
      <c r="B192" s="22" t="s">
        <v>24</v>
      </c>
      <c r="C192">
        <v>0</v>
      </c>
      <c r="D192" t="s">
        <v>298</v>
      </c>
    </row>
    <row r="193" spans="1:4" x14ac:dyDescent="0.25">
      <c r="A193" s="1">
        <v>2442</v>
      </c>
      <c r="B193" s="20" t="s">
        <v>21</v>
      </c>
      <c r="C193">
        <v>0</v>
      </c>
      <c r="D193" t="s">
        <v>258</v>
      </c>
    </row>
    <row r="194" spans="1:4" x14ac:dyDescent="0.25">
      <c r="A194" s="1">
        <v>2443</v>
      </c>
      <c r="B194" s="9" t="s">
        <v>49</v>
      </c>
      <c r="C194">
        <v>0</v>
      </c>
      <c r="D194">
        <v>80</v>
      </c>
    </row>
    <row r="195" spans="1:4" x14ac:dyDescent="0.25">
      <c r="A195" s="1">
        <v>2444</v>
      </c>
      <c r="B195" s="9" t="s">
        <v>39</v>
      </c>
      <c r="C195">
        <v>0</v>
      </c>
      <c r="D195" t="s">
        <v>272</v>
      </c>
    </row>
    <row r="196" spans="1:4" x14ac:dyDescent="0.25">
      <c r="A196" s="1">
        <v>2446</v>
      </c>
      <c r="B196" s="9" t="s">
        <v>142</v>
      </c>
      <c r="C196">
        <v>0</v>
      </c>
      <c r="D196">
        <v>269</v>
      </c>
    </row>
    <row r="197" spans="1:4" x14ac:dyDescent="0.25">
      <c r="A197" s="1">
        <v>2447</v>
      </c>
      <c r="B197" s="22" t="s">
        <v>24</v>
      </c>
      <c r="C197">
        <v>0</v>
      </c>
      <c r="D197" t="s">
        <v>378</v>
      </c>
    </row>
    <row r="198" spans="1:4" x14ac:dyDescent="0.25">
      <c r="A198" s="1">
        <v>2448</v>
      </c>
      <c r="B198" s="9" t="s">
        <v>5</v>
      </c>
      <c r="C198">
        <v>0</v>
      </c>
      <c r="D198" t="s">
        <v>214</v>
      </c>
    </row>
    <row r="199" spans="1:4" x14ac:dyDescent="0.25">
      <c r="A199" s="1">
        <v>2449</v>
      </c>
      <c r="B199" s="9" t="s">
        <v>74</v>
      </c>
      <c r="C199">
        <v>0</v>
      </c>
      <c r="D199" t="s">
        <v>218</v>
      </c>
    </row>
    <row r="200" spans="1:4" x14ac:dyDescent="0.25">
      <c r="A200" s="1">
        <v>2450</v>
      </c>
      <c r="B200" s="9" t="s">
        <v>44</v>
      </c>
      <c r="C200">
        <v>0</v>
      </c>
      <c r="D200">
        <v>165</v>
      </c>
    </row>
    <row r="201" spans="1:4" x14ac:dyDescent="0.25">
      <c r="A201" s="1">
        <v>2451</v>
      </c>
      <c r="B201" s="9" t="s">
        <v>90</v>
      </c>
      <c r="C201">
        <v>0</v>
      </c>
      <c r="D201" t="s">
        <v>254</v>
      </c>
    </row>
    <row r="202" spans="1:4" x14ac:dyDescent="0.25">
      <c r="A202" s="1">
        <v>2452</v>
      </c>
      <c r="B202" s="9" t="s">
        <v>175</v>
      </c>
      <c r="C202">
        <v>0</v>
      </c>
      <c r="D202">
        <v>95</v>
      </c>
    </row>
    <row r="203" spans="1:4" x14ac:dyDescent="0.25">
      <c r="A203" s="1">
        <v>2453</v>
      </c>
      <c r="B203" s="9" t="s">
        <v>176</v>
      </c>
      <c r="C203">
        <v>0</v>
      </c>
      <c r="D203" t="s">
        <v>264</v>
      </c>
    </row>
    <row r="204" spans="1:4" x14ac:dyDescent="0.25">
      <c r="A204" s="1">
        <v>2454</v>
      </c>
      <c r="B204" s="29" t="s">
        <v>66</v>
      </c>
      <c r="C204">
        <v>0</v>
      </c>
      <c r="D204">
        <v>40</v>
      </c>
    </row>
    <row r="205" spans="1:4" x14ac:dyDescent="0.25">
      <c r="A205" s="1">
        <v>2455</v>
      </c>
      <c r="B205" s="9" t="s">
        <v>177</v>
      </c>
      <c r="C205">
        <v>3</v>
      </c>
      <c r="D205" t="s">
        <v>302</v>
      </c>
    </row>
    <row r="206" spans="1:4" x14ac:dyDescent="0.25">
      <c r="A206" s="1">
        <v>2456</v>
      </c>
      <c r="B206" s="9" t="s">
        <v>44</v>
      </c>
      <c r="C206">
        <v>0</v>
      </c>
      <c r="D206">
        <v>55</v>
      </c>
    </row>
    <row r="207" spans="1:4" x14ac:dyDescent="0.25">
      <c r="A207" s="27">
        <v>2457</v>
      </c>
      <c r="B207" s="9" t="s">
        <v>407</v>
      </c>
      <c r="C207">
        <v>0</v>
      </c>
      <c r="D207" t="s">
        <v>241</v>
      </c>
    </row>
    <row r="208" spans="1:4" x14ac:dyDescent="0.25">
      <c r="A208" s="1">
        <v>2458</v>
      </c>
      <c r="B208" s="9" t="s">
        <v>68</v>
      </c>
      <c r="C208">
        <v>0</v>
      </c>
      <c r="D208" t="s">
        <v>246</v>
      </c>
    </row>
    <row r="209" spans="1:4" x14ac:dyDescent="0.25">
      <c r="A209" s="1">
        <v>2459</v>
      </c>
      <c r="B209" s="29" t="s">
        <v>66</v>
      </c>
      <c r="C209">
        <v>0</v>
      </c>
      <c r="D209">
        <v>44</v>
      </c>
    </row>
    <row r="210" spans="1:4" x14ac:dyDescent="0.25">
      <c r="A210" s="34">
        <v>2461</v>
      </c>
      <c r="B210" s="9" t="s">
        <v>179</v>
      </c>
      <c r="C210">
        <v>0</v>
      </c>
      <c r="D210">
        <v>460</v>
      </c>
    </row>
    <row r="211" spans="1:4" x14ac:dyDescent="0.25">
      <c r="A211" s="1">
        <v>2463</v>
      </c>
      <c r="B211" s="9" t="s">
        <v>38</v>
      </c>
      <c r="C211">
        <v>0</v>
      </c>
      <c r="D211" t="s">
        <v>250</v>
      </c>
    </row>
    <row r="212" spans="1:4" x14ac:dyDescent="0.25">
      <c r="A212" s="1">
        <v>2464</v>
      </c>
      <c r="B212" s="12" t="s">
        <v>8</v>
      </c>
      <c r="C212">
        <v>0</v>
      </c>
      <c r="D212">
        <v>76</v>
      </c>
    </row>
    <row r="213" spans="1:4" x14ac:dyDescent="0.25">
      <c r="A213" s="36">
        <v>2466</v>
      </c>
      <c r="B213" s="9" t="s">
        <v>47</v>
      </c>
      <c r="C213">
        <v>0</v>
      </c>
      <c r="D213">
        <v>123</v>
      </c>
    </row>
    <row r="214" spans="1:4" x14ac:dyDescent="0.25">
      <c r="A214" s="36">
        <v>2467</v>
      </c>
      <c r="B214" s="9" t="s">
        <v>12</v>
      </c>
      <c r="C214">
        <v>0</v>
      </c>
      <c r="D214">
        <v>390</v>
      </c>
    </row>
    <row r="215" spans="1:4" x14ac:dyDescent="0.25">
      <c r="A215" s="36">
        <v>2468</v>
      </c>
      <c r="B215" s="12" t="s">
        <v>8</v>
      </c>
      <c r="C215">
        <v>0</v>
      </c>
      <c r="D215">
        <v>70</v>
      </c>
    </row>
    <row r="216" spans="1:4" x14ac:dyDescent="0.25">
      <c r="A216" s="36">
        <v>2469</v>
      </c>
      <c r="B216" s="9" t="s">
        <v>52</v>
      </c>
      <c r="C216">
        <v>0</v>
      </c>
      <c r="D216" t="s">
        <v>235</v>
      </c>
    </row>
    <row r="217" spans="1:4" x14ac:dyDescent="0.25">
      <c r="A217" s="36">
        <v>2470</v>
      </c>
      <c r="B217" s="9" t="s">
        <v>18</v>
      </c>
      <c r="C217">
        <v>0</v>
      </c>
      <c r="D217">
        <v>38</v>
      </c>
    </row>
    <row r="218" spans="1:4" x14ac:dyDescent="0.25">
      <c r="A218" s="36">
        <v>2472</v>
      </c>
      <c r="B218" s="9" t="s">
        <v>28</v>
      </c>
      <c r="C218">
        <v>0</v>
      </c>
      <c r="D218" t="s">
        <v>314</v>
      </c>
    </row>
    <row r="219" spans="1:4" x14ac:dyDescent="0.25">
      <c r="A219" s="36">
        <v>2473</v>
      </c>
      <c r="B219" s="14" t="s">
        <v>15</v>
      </c>
      <c r="C219">
        <v>0</v>
      </c>
      <c r="D219">
        <v>196</v>
      </c>
    </row>
    <row r="220" spans="1:4" x14ac:dyDescent="0.25">
      <c r="A220" s="42">
        <v>2474</v>
      </c>
      <c r="B220" s="13" t="s">
        <v>16</v>
      </c>
      <c r="C220">
        <v>68</v>
      </c>
    </row>
    <row r="221" spans="1:4" x14ac:dyDescent="0.25">
      <c r="A221" s="36">
        <v>2475</v>
      </c>
      <c r="B221" s="41" t="s">
        <v>18</v>
      </c>
      <c r="C221">
        <v>0</v>
      </c>
      <c r="D221" t="s">
        <v>196</v>
      </c>
    </row>
    <row r="222" spans="1:4" x14ac:dyDescent="0.25">
      <c r="A222" s="36">
        <v>2476</v>
      </c>
      <c r="B222" s="41" t="s">
        <v>195</v>
      </c>
      <c r="C222">
        <v>0</v>
      </c>
      <c r="D222">
        <v>99</v>
      </c>
    </row>
    <row r="223" spans="1:4" x14ac:dyDescent="0.25">
      <c r="A223" s="36">
        <v>2477</v>
      </c>
      <c r="B223" s="13" t="s">
        <v>16</v>
      </c>
      <c r="C223">
        <v>256</v>
      </c>
    </row>
    <row r="224" spans="1:4" x14ac:dyDescent="0.25">
      <c r="A224" s="36">
        <v>2478</v>
      </c>
      <c r="B224" s="39" t="s">
        <v>25</v>
      </c>
      <c r="C224" s="38">
        <v>0</v>
      </c>
      <c r="D224" t="s">
        <v>257</v>
      </c>
    </row>
    <row r="225" spans="1:4" x14ac:dyDescent="0.25">
      <c r="A225" s="36">
        <v>2479</v>
      </c>
      <c r="B225" s="37" t="s">
        <v>52</v>
      </c>
      <c r="C225">
        <v>0</v>
      </c>
      <c r="D225">
        <v>26</v>
      </c>
    </row>
    <row r="226" spans="1:4" x14ac:dyDescent="0.25">
      <c r="A226" s="36">
        <v>2480</v>
      </c>
      <c r="B226" s="9" t="s">
        <v>199</v>
      </c>
      <c r="C226">
        <v>0</v>
      </c>
      <c r="D226" t="s">
        <v>210</v>
      </c>
    </row>
    <row r="227" spans="1:4" x14ac:dyDescent="0.25">
      <c r="A227" s="36">
        <v>2481</v>
      </c>
      <c r="B227" s="9" t="s">
        <v>200</v>
      </c>
      <c r="C227">
        <v>0</v>
      </c>
      <c r="D227">
        <v>81</v>
      </c>
    </row>
    <row r="228" spans="1:4" x14ac:dyDescent="0.25">
      <c r="A228" s="36">
        <v>2482</v>
      </c>
      <c r="B228" s="40" t="s">
        <v>198</v>
      </c>
      <c r="C228">
        <v>0</v>
      </c>
      <c r="D228">
        <v>83</v>
      </c>
    </row>
    <row r="229" spans="1:4" x14ac:dyDescent="0.25">
      <c r="A229" s="36">
        <v>2483</v>
      </c>
      <c r="B229" s="9" t="s">
        <v>37</v>
      </c>
      <c r="C229">
        <v>0</v>
      </c>
      <c r="D229" t="s">
        <v>228</v>
      </c>
    </row>
    <row r="230" spans="1:4" x14ac:dyDescent="0.25">
      <c r="A230" s="36">
        <v>2484</v>
      </c>
      <c r="B230" s="9" t="s">
        <v>58</v>
      </c>
      <c r="C230">
        <v>0</v>
      </c>
      <c r="D230">
        <v>23</v>
      </c>
    </row>
    <row r="231" spans="1:4" x14ac:dyDescent="0.25">
      <c r="A231" s="36">
        <v>2485</v>
      </c>
      <c r="B231" s="11" t="s">
        <v>10</v>
      </c>
      <c r="C231">
        <v>0</v>
      </c>
      <c r="D231">
        <v>48</v>
      </c>
    </row>
    <row r="232" spans="1:4" x14ac:dyDescent="0.25">
      <c r="A232" s="36">
        <v>2486</v>
      </c>
      <c r="B232" s="9" t="s">
        <v>49</v>
      </c>
      <c r="C232">
        <v>0</v>
      </c>
      <c r="D232">
        <v>244</v>
      </c>
    </row>
    <row r="233" spans="1:4" x14ac:dyDescent="0.25">
      <c r="A233" s="36">
        <v>2487</v>
      </c>
      <c r="B233" s="11" t="s">
        <v>10</v>
      </c>
      <c r="C233">
        <v>0</v>
      </c>
      <c r="D233">
        <v>122</v>
      </c>
    </row>
    <row r="234" spans="1:4" x14ac:dyDescent="0.25">
      <c r="A234" s="36">
        <v>2488</v>
      </c>
      <c r="B234" s="9" t="s">
        <v>176</v>
      </c>
      <c r="C234">
        <v>0</v>
      </c>
      <c r="D234">
        <v>75</v>
      </c>
    </row>
    <row r="235" spans="1:4" x14ac:dyDescent="0.25">
      <c r="A235" s="36">
        <v>2489</v>
      </c>
      <c r="B235" s="9" t="s">
        <v>234</v>
      </c>
      <c r="C235">
        <v>0</v>
      </c>
      <c r="D235">
        <v>84</v>
      </c>
    </row>
    <row r="236" spans="1:4" x14ac:dyDescent="0.25">
      <c r="A236" s="36">
        <v>2490</v>
      </c>
      <c r="B236" s="14" t="s">
        <v>15</v>
      </c>
      <c r="C236">
        <v>0</v>
      </c>
      <c r="D236" t="s">
        <v>253</v>
      </c>
    </row>
    <row r="237" spans="1:4" x14ac:dyDescent="0.25">
      <c r="A237" s="36">
        <v>2491</v>
      </c>
      <c r="B237" s="9" t="s">
        <v>54</v>
      </c>
      <c r="C237">
        <v>0</v>
      </c>
      <c r="D237" t="s">
        <v>330</v>
      </c>
    </row>
    <row r="238" spans="1:4" x14ac:dyDescent="0.25">
      <c r="A238" s="36">
        <v>2492</v>
      </c>
      <c r="B238" s="12" t="s">
        <v>8</v>
      </c>
      <c r="C238">
        <v>0</v>
      </c>
      <c r="D238">
        <v>56</v>
      </c>
    </row>
    <row r="239" spans="1:4" x14ac:dyDescent="0.25">
      <c r="A239" s="36">
        <v>2493</v>
      </c>
      <c r="B239" s="9" t="s">
        <v>209</v>
      </c>
      <c r="C239">
        <v>0</v>
      </c>
      <c r="D239">
        <v>230</v>
      </c>
    </row>
    <row r="240" spans="1:4" x14ac:dyDescent="0.25">
      <c r="A240" s="36">
        <v>2494</v>
      </c>
      <c r="B240" s="9" t="s">
        <v>5</v>
      </c>
      <c r="C240">
        <v>0</v>
      </c>
      <c r="D240" t="s">
        <v>100</v>
      </c>
    </row>
    <row r="241" spans="1:4" x14ac:dyDescent="0.25">
      <c r="A241" s="36">
        <v>2495</v>
      </c>
      <c r="B241" s="9" t="s">
        <v>62</v>
      </c>
      <c r="C241">
        <v>0</v>
      </c>
      <c r="D241">
        <v>83</v>
      </c>
    </row>
    <row r="242" spans="1:4" x14ac:dyDescent="0.25">
      <c r="A242" s="36">
        <v>2496</v>
      </c>
      <c r="B242" s="12" t="s">
        <v>8</v>
      </c>
      <c r="C242">
        <v>0</v>
      </c>
      <c r="D242" t="s">
        <v>313</v>
      </c>
    </row>
    <row r="243" spans="1:4" x14ac:dyDescent="0.25">
      <c r="A243" s="36">
        <v>2497</v>
      </c>
      <c r="B243" s="22" t="s">
        <v>24</v>
      </c>
      <c r="C243">
        <v>0</v>
      </c>
      <c r="D243">
        <v>70</v>
      </c>
    </row>
    <row r="244" spans="1:4" x14ac:dyDescent="0.25">
      <c r="A244" s="36">
        <v>2498</v>
      </c>
      <c r="B244" s="13" t="s">
        <v>16</v>
      </c>
      <c r="C244">
        <v>64</v>
      </c>
    </row>
    <row r="245" spans="1:4" x14ac:dyDescent="0.25">
      <c r="A245" s="27">
        <v>2499</v>
      </c>
      <c r="B245" s="9" t="s">
        <v>407</v>
      </c>
      <c r="C245">
        <v>0</v>
      </c>
      <c r="D245" t="s">
        <v>275</v>
      </c>
    </row>
    <row r="246" spans="1:4" x14ac:dyDescent="0.25">
      <c r="A246" s="36">
        <v>2500</v>
      </c>
      <c r="B246" s="22" t="s">
        <v>24</v>
      </c>
      <c r="C246">
        <v>0</v>
      </c>
      <c r="D246">
        <v>92</v>
      </c>
    </row>
    <row r="247" spans="1:4" x14ac:dyDescent="0.25">
      <c r="A247" s="36">
        <v>2501</v>
      </c>
      <c r="B247" s="13" t="s">
        <v>16</v>
      </c>
      <c r="C247">
        <v>129</v>
      </c>
    </row>
    <row r="248" spans="1:4" x14ac:dyDescent="0.25">
      <c r="A248" s="36">
        <v>2502</v>
      </c>
      <c r="B248" s="9" t="s">
        <v>50</v>
      </c>
      <c r="C248">
        <v>0</v>
      </c>
      <c r="D248" t="s">
        <v>243</v>
      </c>
    </row>
    <row r="249" spans="1:4" x14ac:dyDescent="0.25">
      <c r="A249" s="36">
        <v>2503</v>
      </c>
      <c r="B249" s="12" t="s">
        <v>8</v>
      </c>
      <c r="C249">
        <v>0</v>
      </c>
      <c r="D249" t="s">
        <v>383</v>
      </c>
    </row>
    <row r="250" spans="1:4" x14ac:dyDescent="0.25">
      <c r="A250" s="36">
        <v>2504</v>
      </c>
      <c r="B250" s="9" t="s">
        <v>19</v>
      </c>
      <c r="C250">
        <v>0</v>
      </c>
      <c r="D250">
        <v>152</v>
      </c>
    </row>
    <row r="251" spans="1:4" x14ac:dyDescent="0.25">
      <c r="A251" s="36">
        <v>2506</v>
      </c>
      <c r="B251" s="9" t="s">
        <v>199</v>
      </c>
      <c r="C251">
        <v>0</v>
      </c>
      <c r="D251">
        <v>162</v>
      </c>
    </row>
    <row r="252" spans="1:4" x14ac:dyDescent="0.25">
      <c r="A252" s="36">
        <v>2507</v>
      </c>
      <c r="B252" s="29" t="s">
        <v>66</v>
      </c>
      <c r="C252">
        <v>0</v>
      </c>
      <c r="D252" t="s">
        <v>229</v>
      </c>
    </row>
    <row r="253" spans="1:4" x14ac:dyDescent="0.25">
      <c r="A253" s="36">
        <v>2508</v>
      </c>
      <c r="B253" s="20" t="s">
        <v>21</v>
      </c>
      <c r="C253">
        <v>0</v>
      </c>
      <c r="D253" t="s">
        <v>282</v>
      </c>
    </row>
    <row r="254" spans="1:4" x14ac:dyDescent="0.25">
      <c r="A254" s="36">
        <v>2509</v>
      </c>
      <c r="B254" s="9" t="s">
        <v>212</v>
      </c>
      <c r="C254">
        <v>0</v>
      </c>
      <c r="D254" t="s">
        <v>226</v>
      </c>
    </row>
    <row r="255" spans="1:4" x14ac:dyDescent="0.25">
      <c r="A255" s="36">
        <v>2510</v>
      </c>
      <c r="B255" s="12" t="s">
        <v>8</v>
      </c>
      <c r="C255">
        <v>0</v>
      </c>
      <c r="D255" t="s">
        <v>384</v>
      </c>
    </row>
    <row r="256" spans="1:4" x14ac:dyDescent="0.25">
      <c r="A256" s="36">
        <v>2511</v>
      </c>
      <c r="B256" s="9" t="s">
        <v>23</v>
      </c>
      <c r="C256">
        <v>0</v>
      </c>
      <c r="D256">
        <v>210</v>
      </c>
    </row>
    <row r="257" spans="1:4" x14ac:dyDescent="0.25">
      <c r="A257" s="36">
        <v>2512</v>
      </c>
      <c r="B257" s="39" t="s">
        <v>25</v>
      </c>
      <c r="C257">
        <v>0</v>
      </c>
      <c r="D257">
        <v>45</v>
      </c>
    </row>
    <row r="258" spans="1:4" x14ac:dyDescent="0.25">
      <c r="A258" s="36">
        <v>2513</v>
      </c>
      <c r="B258" s="9" t="s">
        <v>216</v>
      </c>
      <c r="C258">
        <v>0</v>
      </c>
      <c r="D258">
        <v>160</v>
      </c>
    </row>
    <row r="259" spans="1:4" x14ac:dyDescent="0.25">
      <c r="A259" s="36">
        <v>2514</v>
      </c>
      <c r="B259" s="9" t="s">
        <v>68</v>
      </c>
      <c r="C259">
        <v>0</v>
      </c>
      <c r="D259" t="s">
        <v>286</v>
      </c>
    </row>
    <row r="260" spans="1:4" x14ac:dyDescent="0.25">
      <c r="A260" s="36">
        <v>2515</v>
      </c>
      <c r="B260" s="14" t="s">
        <v>15</v>
      </c>
      <c r="C260">
        <v>0</v>
      </c>
      <c r="D260" t="s">
        <v>270</v>
      </c>
    </row>
    <row r="261" spans="1:4" x14ac:dyDescent="0.25">
      <c r="A261" s="36">
        <v>2516</v>
      </c>
      <c r="B261" s="9" t="s">
        <v>35</v>
      </c>
      <c r="C261">
        <v>0</v>
      </c>
      <c r="D261" t="s">
        <v>307</v>
      </c>
    </row>
    <row r="262" spans="1:4" x14ac:dyDescent="0.25">
      <c r="A262" s="36">
        <v>2517</v>
      </c>
      <c r="B262" s="29" t="s">
        <v>66</v>
      </c>
      <c r="C262">
        <v>0</v>
      </c>
      <c r="D262" t="s">
        <v>230</v>
      </c>
    </row>
    <row r="263" spans="1:4" x14ac:dyDescent="0.25">
      <c r="A263" s="36">
        <v>2518</v>
      </c>
      <c r="B263" s="9" t="s">
        <v>68</v>
      </c>
      <c r="C263">
        <v>0</v>
      </c>
      <c r="D263" t="s">
        <v>316</v>
      </c>
    </row>
    <row r="264" spans="1:4" x14ac:dyDescent="0.25">
      <c r="A264" s="36">
        <v>2519</v>
      </c>
      <c r="B264" s="9" t="s">
        <v>219</v>
      </c>
      <c r="C264">
        <v>0</v>
      </c>
      <c r="D264">
        <v>30</v>
      </c>
    </row>
    <row r="265" spans="1:4" x14ac:dyDescent="0.25">
      <c r="A265" s="36">
        <v>2520</v>
      </c>
      <c r="B265" s="9" t="s">
        <v>20</v>
      </c>
      <c r="C265">
        <v>0</v>
      </c>
      <c r="D265" t="s">
        <v>261</v>
      </c>
    </row>
    <row r="266" spans="1:4" x14ac:dyDescent="0.25">
      <c r="A266" s="36">
        <v>2521</v>
      </c>
      <c r="B266" s="9" t="s">
        <v>17</v>
      </c>
      <c r="C266">
        <v>0</v>
      </c>
      <c r="D266">
        <v>180</v>
      </c>
    </row>
    <row r="267" spans="1:4" x14ac:dyDescent="0.25">
      <c r="A267" s="36">
        <v>2522</v>
      </c>
      <c r="B267" s="9" t="s">
        <v>5</v>
      </c>
      <c r="C267">
        <v>0</v>
      </c>
      <c r="D267" t="s">
        <v>284</v>
      </c>
    </row>
    <row r="268" spans="1:4" x14ac:dyDescent="0.25">
      <c r="A268" s="36">
        <v>2523</v>
      </c>
      <c r="B268" s="29" t="s">
        <v>66</v>
      </c>
      <c r="C268">
        <v>0</v>
      </c>
      <c r="D268" t="s">
        <v>247</v>
      </c>
    </row>
    <row r="269" spans="1:4" x14ac:dyDescent="0.25">
      <c r="A269" s="36">
        <v>2524</v>
      </c>
      <c r="B269" s="9" t="s">
        <v>13</v>
      </c>
      <c r="C269">
        <v>0</v>
      </c>
      <c r="D269">
        <v>380</v>
      </c>
    </row>
    <row r="270" spans="1:4" x14ac:dyDescent="0.25">
      <c r="A270" s="36">
        <v>2525</v>
      </c>
      <c r="B270" s="9" t="s">
        <v>142</v>
      </c>
      <c r="C270">
        <v>0</v>
      </c>
      <c r="D270">
        <v>80</v>
      </c>
    </row>
    <row r="271" spans="1:4" x14ac:dyDescent="0.25">
      <c r="A271" s="36">
        <v>2526</v>
      </c>
      <c r="B271" s="9" t="s">
        <v>41</v>
      </c>
      <c r="C271">
        <v>0</v>
      </c>
      <c r="D271" t="s">
        <v>249</v>
      </c>
    </row>
    <row r="272" spans="1:4" x14ac:dyDescent="0.25">
      <c r="A272" s="36">
        <v>2527</v>
      </c>
      <c r="B272" s="9" t="s">
        <v>58</v>
      </c>
      <c r="C272">
        <v>0</v>
      </c>
      <c r="D272">
        <v>79</v>
      </c>
    </row>
    <row r="273" spans="1:4" x14ac:dyDescent="0.25">
      <c r="A273" s="27">
        <v>2528</v>
      </c>
      <c r="B273" s="9" t="s">
        <v>407</v>
      </c>
      <c r="C273">
        <v>0</v>
      </c>
      <c r="D273" t="s">
        <v>276</v>
      </c>
    </row>
    <row r="274" spans="1:4" x14ac:dyDescent="0.25">
      <c r="A274" s="36">
        <v>2529</v>
      </c>
      <c r="B274" s="9" t="s">
        <v>43</v>
      </c>
      <c r="C274">
        <v>0</v>
      </c>
      <c r="D274">
        <v>238</v>
      </c>
    </row>
    <row r="275" spans="1:4" x14ac:dyDescent="0.25">
      <c r="A275" s="36">
        <v>2530</v>
      </c>
      <c r="B275" s="9" t="s">
        <v>49</v>
      </c>
      <c r="C275">
        <v>0</v>
      </c>
      <c r="D275" t="s">
        <v>288</v>
      </c>
    </row>
    <row r="276" spans="1:4" x14ac:dyDescent="0.25">
      <c r="A276" s="36">
        <v>2531</v>
      </c>
      <c r="B276" s="9" t="s">
        <v>44</v>
      </c>
      <c r="C276">
        <v>0</v>
      </c>
      <c r="D276">
        <v>237</v>
      </c>
    </row>
    <row r="277" spans="1:4" x14ac:dyDescent="0.25">
      <c r="A277" s="36">
        <v>2532</v>
      </c>
      <c r="B277" s="9" t="s">
        <v>62</v>
      </c>
      <c r="C277">
        <v>0</v>
      </c>
      <c r="D277" t="s">
        <v>265</v>
      </c>
    </row>
    <row r="278" spans="1:4" x14ac:dyDescent="0.25">
      <c r="A278" s="36">
        <v>2533</v>
      </c>
      <c r="B278" s="24" t="s">
        <v>30</v>
      </c>
      <c r="C278">
        <v>0</v>
      </c>
      <c r="D278" t="s">
        <v>318</v>
      </c>
    </row>
    <row r="279" spans="1:4" x14ac:dyDescent="0.25">
      <c r="A279" s="36">
        <v>2534</v>
      </c>
      <c r="B279" s="9" t="s">
        <v>62</v>
      </c>
      <c r="C279">
        <v>0</v>
      </c>
      <c r="D279">
        <v>83</v>
      </c>
    </row>
    <row r="280" spans="1:4" x14ac:dyDescent="0.25">
      <c r="A280" s="36">
        <v>2535</v>
      </c>
      <c r="B280" s="9" t="s">
        <v>251</v>
      </c>
      <c r="C280">
        <v>5</v>
      </c>
      <c r="D280" t="s">
        <v>274</v>
      </c>
    </row>
    <row r="281" spans="1:4" x14ac:dyDescent="0.25">
      <c r="A281" s="36">
        <v>2536</v>
      </c>
      <c r="B281" s="14" t="s">
        <v>15</v>
      </c>
      <c r="C281">
        <v>0</v>
      </c>
      <c r="D281" t="s">
        <v>306</v>
      </c>
    </row>
    <row r="282" spans="1:4" x14ac:dyDescent="0.25">
      <c r="A282" s="36">
        <v>2537</v>
      </c>
      <c r="B282" s="11" t="s">
        <v>10</v>
      </c>
      <c r="C282">
        <v>0</v>
      </c>
      <c r="D282">
        <v>72</v>
      </c>
    </row>
    <row r="283" spans="1:4" x14ac:dyDescent="0.25">
      <c r="A283" s="36">
        <v>2538</v>
      </c>
      <c r="B283" s="9" t="s">
        <v>224</v>
      </c>
      <c r="C283">
        <v>0</v>
      </c>
      <c r="D283">
        <v>246</v>
      </c>
    </row>
    <row r="284" spans="1:4" x14ac:dyDescent="0.25">
      <c r="A284" s="36">
        <v>2539</v>
      </c>
      <c r="B284" s="17" t="s">
        <v>11</v>
      </c>
      <c r="C284">
        <v>0</v>
      </c>
      <c r="D284">
        <v>94</v>
      </c>
    </row>
    <row r="285" spans="1:4" x14ac:dyDescent="0.25">
      <c r="A285" s="36">
        <v>2540</v>
      </c>
      <c r="B285" s="20" t="s">
        <v>21</v>
      </c>
      <c r="C285">
        <v>0</v>
      </c>
      <c r="D285" t="s">
        <v>347</v>
      </c>
    </row>
    <row r="286" spans="1:4" x14ac:dyDescent="0.25">
      <c r="A286" s="36">
        <v>2542</v>
      </c>
      <c r="B286" s="9" t="s">
        <v>47</v>
      </c>
      <c r="C286">
        <v>0</v>
      </c>
      <c r="D286" t="s">
        <v>266</v>
      </c>
    </row>
    <row r="287" spans="1:4" x14ac:dyDescent="0.25">
      <c r="A287" s="36">
        <v>2543</v>
      </c>
      <c r="B287" s="9" t="s">
        <v>227</v>
      </c>
      <c r="C287">
        <v>0</v>
      </c>
      <c r="D287" t="s">
        <v>326</v>
      </c>
    </row>
    <row r="288" spans="1:4" x14ac:dyDescent="0.25">
      <c r="A288" s="36">
        <v>2544</v>
      </c>
      <c r="B288" s="9" t="s">
        <v>75</v>
      </c>
      <c r="C288">
        <v>0</v>
      </c>
      <c r="D288" t="s">
        <v>317</v>
      </c>
    </row>
    <row r="289" spans="1:4" x14ac:dyDescent="0.25">
      <c r="A289" s="36">
        <v>2545</v>
      </c>
      <c r="B289" s="9" t="s">
        <v>5</v>
      </c>
      <c r="C289">
        <v>0</v>
      </c>
      <c r="D289" t="s">
        <v>285</v>
      </c>
    </row>
    <row r="290" spans="1:4" x14ac:dyDescent="0.25">
      <c r="A290" s="36">
        <v>2546</v>
      </c>
      <c r="B290" s="9" t="s">
        <v>52</v>
      </c>
      <c r="C290">
        <v>0</v>
      </c>
      <c r="D290">
        <v>460</v>
      </c>
    </row>
    <row r="291" spans="1:4" x14ac:dyDescent="0.25">
      <c r="A291" s="36">
        <v>2547</v>
      </c>
      <c r="B291" s="9" t="s">
        <v>37</v>
      </c>
      <c r="C291">
        <v>0</v>
      </c>
      <c r="D291" t="s">
        <v>273</v>
      </c>
    </row>
    <row r="292" spans="1:4" x14ac:dyDescent="0.25">
      <c r="A292" s="36">
        <v>2548</v>
      </c>
      <c r="B292" s="9" t="s">
        <v>39</v>
      </c>
      <c r="C292">
        <v>0</v>
      </c>
      <c r="D292" t="s">
        <v>327</v>
      </c>
    </row>
    <row r="293" spans="1:4" x14ac:dyDescent="0.25">
      <c r="A293" s="36">
        <v>2549</v>
      </c>
      <c r="B293" s="29" t="s">
        <v>66</v>
      </c>
      <c r="C293">
        <v>0</v>
      </c>
      <c r="D293" t="s">
        <v>256</v>
      </c>
    </row>
    <row r="294" spans="1:4" x14ac:dyDescent="0.25">
      <c r="A294" s="36">
        <v>2551</v>
      </c>
      <c r="B294" s="29" t="s">
        <v>66</v>
      </c>
      <c r="C294">
        <v>0</v>
      </c>
      <c r="D294">
        <v>46</v>
      </c>
    </row>
    <row r="295" spans="1:4" x14ac:dyDescent="0.25">
      <c r="A295" s="36">
        <v>2552</v>
      </c>
      <c r="B295" s="9" t="s">
        <v>41</v>
      </c>
      <c r="C295">
        <v>0</v>
      </c>
      <c r="D295">
        <v>65</v>
      </c>
    </row>
    <row r="296" spans="1:4" x14ac:dyDescent="0.25">
      <c r="A296" s="36">
        <v>2553</v>
      </c>
      <c r="B296" s="9" t="s">
        <v>46</v>
      </c>
      <c r="C296">
        <v>0</v>
      </c>
      <c r="D296" t="s">
        <v>291</v>
      </c>
    </row>
    <row r="297" spans="1:4" x14ac:dyDescent="0.25">
      <c r="A297" s="36">
        <v>2554</v>
      </c>
      <c r="B297" s="9" t="s">
        <v>23</v>
      </c>
      <c r="C297">
        <v>0</v>
      </c>
      <c r="D297">
        <v>60</v>
      </c>
    </row>
    <row r="298" spans="1:4" x14ac:dyDescent="0.25">
      <c r="A298" s="36">
        <v>2556</v>
      </c>
      <c r="B298" s="9" t="s">
        <v>60</v>
      </c>
      <c r="C298">
        <v>0</v>
      </c>
      <c r="D298">
        <v>64</v>
      </c>
    </row>
    <row r="299" spans="1:4" x14ac:dyDescent="0.25">
      <c r="A299" s="36">
        <v>2557</v>
      </c>
      <c r="B299" s="9" t="s">
        <v>52</v>
      </c>
      <c r="C299">
        <v>0</v>
      </c>
      <c r="D299">
        <v>92</v>
      </c>
    </row>
    <row r="300" spans="1:4" x14ac:dyDescent="0.25">
      <c r="A300" s="36">
        <v>2558</v>
      </c>
      <c r="B300" s="9" t="s">
        <v>5</v>
      </c>
      <c r="C300">
        <v>0</v>
      </c>
      <c r="D300" t="s">
        <v>311</v>
      </c>
    </row>
    <row r="301" spans="1:4" x14ac:dyDescent="0.25">
      <c r="A301" s="36">
        <v>2559</v>
      </c>
      <c r="B301" s="15" t="s">
        <v>238</v>
      </c>
      <c r="C301">
        <v>0</v>
      </c>
      <c r="D301" t="s">
        <v>319</v>
      </c>
    </row>
    <row r="302" spans="1:4" x14ac:dyDescent="0.25">
      <c r="A302" s="36">
        <v>2560</v>
      </c>
      <c r="B302" s="9" t="s">
        <v>46</v>
      </c>
      <c r="C302">
        <v>0</v>
      </c>
      <c r="D302">
        <v>161</v>
      </c>
    </row>
    <row r="303" spans="1:4" x14ac:dyDescent="0.25">
      <c r="A303" s="36">
        <v>2561</v>
      </c>
      <c r="B303" s="24" t="s">
        <v>30</v>
      </c>
      <c r="C303">
        <v>0</v>
      </c>
      <c r="D303" t="s">
        <v>328</v>
      </c>
    </row>
    <row r="304" spans="1:4" x14ac:dyDescent="0.25">
      <c r="A304" s="36">
        <v>2562</v>
      </c>
      <c r="B304" s="9" t="s">
        <v>28</v>
      </c>
      <c r="C304">
        <v>0</v>
      </c>
      <c r="D304" t="s">
        <v>368</v>
      </c>
    </row>
    <row r="305" spans="1:4" x14ac:dyDescent="0.25">
      <c r="A305" s="36">
        <v>2565</v>
      </c>
      <c r="B305" s="47" t="s">
        <v>52</v>
      </c>
      <c r="C305">
        <v>0</v>
      </c>
      <c r="D305" t="s">
        <v>297</v>
      </c>
    </row>
    <row r="306" spans="1:4" x14ac:dyDescent="0.25">
      <c r="A306" s="36">
        <v>2567</v>
      </c>
      <c r="B306" s="9" t="s">
        <v>122</v>
      </c>
      <c r="C306">
        <v>0</v>
      </c>
      <c r="D306">
        <v>129</v>
      </c>
    </row>
    <row r="307" spans="1:4" x14ac:dyDescent="0.25">
      <c r="A307" s="36">
        <v>2568</v>
      </c>
      <c r="B307" s="9" t="s">
        <v>239</v>
      </c>
      <c r="C307">
        <v>0</v>
      </c>
      <c r="D307" t="s">
        <v>364</v>
      </c>
    </row>
    <row r="308" spans="1:4" x14ac:dyDescent="0.25">
      <c r="A308" s="36">
        <v>2569</v>
      </c>
      <c r="B308" s="9" t="s">
        <v>177</v>
      </c>
      <c r="C308">
        <v>0</v>
      </c>
      <c r="D308">
        <v>644.5</v>
      </c>
    </row>
    <row r="309" spans="1:4" x14ac:dyDescent="0.25">
      <c r="A309" s="36">
        <v>2570</v>
      </c>
      <c r="B309" s="29" t="s">
        <v>66</v>
      </c>
      <c r="C309">
        <v>0</v>
      </c>
      <c r="D309">
        <v>108</v>
      </c>
    </row>
    <row r="310" spans="1:4" x14ac:dyDescent="0.25">
      <c r="A310" s="36">
        <v>2571</v>
      </c>
      <c r="B310" s="9" t="s">
        <v>177</v>
      </c>
      <c r="C310">
        <v>0</v>
      </c>
      <c r="D310">
        <v>72</v>
      </c>
    </row>
    <row r="311" spans="1:4" x14ac:dyDescent="0.25">
      <c r="A311" s="36">
        <v>2572</v>
      </c>
      <c r="B311" s="11" t="s">
        <v>10</v>
      </c>
      <c r="C311">
        <v>0</v>
      </c>
      <c r="D311">
        <v>75.12</v>
      </c>
    </row>
    <row r="312" spans="1:4" x14ac:dyDescent="0.25">
      <c r="A312" s="36">
        <v>2573</v>
      </c>
      <c r="B312" s="15" t="s">
        <v>238</v>
      </c>
      <c r="C312">
        <v>0</v>
      </c>
      <c r="D312" t="s">
        <v>346</v>
      </c>
    </row>
    <row r="313" spans="1:4" x14ac:dyDescent="0.25">
      <c r="A313" s="36">
        <v>2574</v>
      </c>
      <c r="B313" s="9" t="s">
        <v>23</v>
      </c>
      <c r="C313">
        <v>0</v>
      </c>
      <c r="D313">
        <v>300</v>
      </c>
    </row>
    <row r="314" spans="1:4" x14ac:dyDescent="0.25">
      <c r="A314" s="36">
        <v>2575</v>
      </c>
      <c r="B314" s="9" t="s">
        <v>32</v>
      </c>
      <c r="C314">
        <v>0</v>
      </c>
      <c r="D314">
        <v>390</v>
      </c>
    </row>
    <row r="315" spans="1:4" x14ac:dyDescent="0.25">
      <c r="A315" s="36">
        <v>2576</v>
      </c>
      <c r="B315" s="47" t="s">
        <v>52</v>
      </c>
      <c r="C315">
        <v>0</v>
      </c>
      <c r="D315" t="s">
        <v>334</v>
      </c>
    </row>
    <row r="316" spans="1:4" x14ac:dyDescent="0.25">
      <c r="A316" s="36">
        <v>2577</v>
      </c>
      <c r="B316" s="9" t="s">
        <v>252</v>
      </c>
      <c r="C316">
        <v>0</v>
      </c>
      <c r="D316">
        <v>100</v>
      </c>
    </row>
    <row r="317" spans="1:4" x14ac:dyDescent="0.25">
      <c r="A317" s="36">
        <v>2578</v>
      </c>
      <c r="B317" s="29" t="s">
        <v>66</v>
      </c>
      <c r="C317">
        <v>0</v>
      </c>
      <c r="D317" t="s">
        <v>287</v>
      </c>
    </row>
    <row r="318" spans="1:4" x14ac:dyDescent="0.25">
      <c r="A318" s="27">
        <v>2579</v>
      </c>
      <c r="B318" s="9" t="s">
        <v>407</v>
      </c>
      <c r="C318">
        <v>0</v>
      </c>
      <c r="D318" t="s">
        <v>276</v>
      </c>
    </row>
    <row r="319" spans="1:4" x14ac:dyDescent="0.25">
      <c r="A319" s="36">
        <v>2580</v>
      </c>
      <c r="B319" s="12" t="s">
        <v>8</v>
      </c>
      <c r="C319">
        <v>105</v>
      </c>
      <c r="D319" t="s">
        <v>388</v>
      </c>
    </row>
    <row r="320" spans="1:4" x14ac:dyDescent="0.25">
      <c r="A320" s="36">
        <v>2581</v>
      </c>
      <c r="B320" s="9" t="s">
        <v>20</v>
      </c>
      <c r="C320">
        <v>0</v>
      </c>
      <c r="D320" t="s">
        <v>321</v>
      </c>
    </row>
    <row r="321" spans="1:4" x14ac:dyDescent="0.25">
      <c r="A321" s="36">
        <v>2582</v>
      </c>
      <c r="B321" s="9" t="s">
        <v>19</v>
      </c>
      <c r="C321">
        <v>0</v>
      </c>
    </row>
    <row r="322" spans="1:4" x14ac:dyDescent="0.25">
      <c r="A322" s="36">
        <v>2583</v>
      </c>
      <c r="B322" s="9" t="s">
        <v>43</v>
      </c>
      <c r="C322">
        <v>0</v>
      </c>
      <c r="D322" t="s">
        <v>355</v>
      </c>
    </row>
    <row r="323" spans="1:4" x14ac:dyDescent="0.25">
      <c r="A323" s="36">
        <v>2584</v>
      </c>
      <c r="B323" s="47" t="s">
        <v>52</v>
      </c>
      <c r="C323">
        <v>0</v>
      </c>
      <c r="D323">
        <v>28</v>
      </c>
    </row>
    <row r="324" spans="1:4" x14ac:dyDescent="0.25">
      <c r="A324" s="36">
        <v>2585</v>
      </c>
      <c r="B324" s="9" t="s">
        <v>109</v>
      </c>
      <c r="C324">
        <v>0</v>
      </c>
      <c r="D324" t="s">
        <v>392</v>
      </c>
    </row>
    <row r="325" spans="1:4" x14ac:dyDescent="0.25">
      <c r="A325" s="36">
        <v>2587</v>
      </c>
      <c r="B325" s="4" t="s">
        <v>66</v>
      </c>
      <c r="C325">
        <v>0</v>
      </c>
      <c r="D325" t="s">
        <v>293</v>
      </c>
    </row>
    <row r="326" spans="1:4" x14ac:dyDescent="0.25">
      <c r="A326" s="36">
        <v>2588</v>
      </c>
      <c r="B326" s="9" t="s">
        <v>74</v>
      </c>
      <c r="C326">
        <v>0</v>
      </c>
      <c r="D326" t="s">
        <v>301</v>
      </c>
    </row>
    <row r="327" spans="1:4" x14ac:dyDescent="0.25">
      <c r="A327" s="36">
        <v>2589</v>
      </c>
      <c r="B327" s="9" t="s">
        <v>22</v>
      </c>
      <c r="C327">
        <v>0</v>
      </c>
      <c r="D327">
        <v>39</v>
      </c>
    </row>
    <row r="328" spans="1:4" x14ac:dyDescent="0.25">
      <c r="A328" s="36">
        <v>2590</v>
      </c>
      <c r="B328" s="17" t="s">
        <v>11</v>
      </c>
      <c r="C328">
        <v>0</v>
      </c>
      <c r="D328" t="s">
        <v>322</v>
      </c>
    </row>
    <row r="329" spans="1:4" x14ac:dyDescent="0.25">
      <c r="A329" s="36">
        <v>2591</v>
      </c>
      <c r="B329" s="47" t="s">
        <v>52</v>
      </c>
      <c r="C329">
        <v>0</v>
      </c>
      <c r="D329" t="s">
        <v>360</v>
      </c>
    </row>
    <row r="330" spans="1:4" x14ac:dyDescent="0.25">
      <c r="A330" s="36">
        <v>2592</v>
      </c>
      <c r="B330" s="9" t="s">
        <v>133</v>
      </c>
      <c r="C330">
        <v>0</v>
      </c>
      <c r="D330" t="s">
        <v>395</v>
      </c>
    </row>
    <row r="331" spans="1:4" x14ac:dyDescent="0.25">
      <c r="A331" s="36">
        <v>2593</v>
      </c>
      <c r="B331" s="4" t="s">
        <v>66</v>
      </c>
      <c r="C331">
        <v>0</v>
      </c>
      <c r="D331" t="s">
        <v>294</v>
      </c>
    </row>
    <row r="332" spans="1:4" x14ac:dyDescent="0.25">
      <c r="A332" s="36">
        <v>2595</v>
      </c>
      <c r="B332" s="62" t="s">
        <v>25</v>
      </c>
      <c r="C332">
        <v>0</v>
      </c>
      <c r="D332" t="s">
        <v>292</v>
      </c>
    </row>
    <row r="333" spans="1:4" x14ac:dyDescent="0.25">
      <c r="A333" s="36">
        <v>2596</v>
      </c>
      <c r="B333" s="63" t="s">
        <v>93</v>
      </c>
      <c r="C333" s="64">
        <v>0</v>
      </c>
      <c r="D333" s="65">
        <v>78</v>
      </c>
    </row>
    <row r="334" spans="1:4" x14ac:dyDescent="0.25">
      <c r="A334" s="36">
        <v>2599</v>
      </c>
      <c r="B334" s="66" t="s">
        <v>27</v>
      </c>
      <c r="C334">
        <v>0</v>
      </c>
      <c r="D334" s="67">
        <v>60</v>
      </c>
    </row>
    <row r="335" spans="1:4" x14ac:dyDescent="0.25">
      <c r="A335" s="36">
        <v>2600</v>
      </c>
      <c r="B335" s="68" t="s">
        <v>24</v>
      </c>
      <c r="C335">
        <v>0</v>
      </c>
      <c r="D335" s="67">
        <v>74</v>
      </c>
    </row>
    <row r="336" spans="1:4" x14ac:dyDescent="0.25">
      <c r="A336" s="36">
        <v>2601</v>
      </c>
      <c r="B336" s="69" t="s">
        <v>66</v>
      </c>
      <c r="C336">
        <v>0</v>
      </c>
      <c r="D336" s="67">
        <v>28</v>
      </c>
    </row>
    <row r="337" spans="1:4" x14ac:dyDescent="0.25">
      <c r="A337" s="36">
        <v>2603</v>
      </c>
      <c r="B337" s="66" t="s">
        <v>259</v>
      </c>
      <c r="C337">
        <v>0</v>
      </c>
      <c r="D337" s="67">
        <v>201</v>
      </c>
    </row>
    <row r="338" spans="1:4" x14ac:dyDescent="0.25">
      <c r="A338" s="36">
        <v>2604</v>
      </c>
      <c r="B338" s="70" t="s">
        <v>72</v>
      </c>
      <c r="C338">
        <v>0</v>
      </c>
      <c r="D338" s="67">
        <v>120</v>
      </c>
    </row>
    <row r="339" spans="1:4" x14ac:dyDescent="0.25">
      <c r="A339" s="36">
        <v>2605</v>
      </c>
      <c r="B339" s="66" t="s">
        <v>68</v>
      </c>
      <c r="C339">
        <v>0</v>
      </c>
      <c r="D339" s="67" t="s">
        <v>371</v>
      </c>
    </row>
    <row r="340" spans="1:4" x14ac:dyDescent="0.25">
      <c r="A340" s="27">
        <v>2606</v>
      </c>
      <c r="B340" s="66" t="s">
        <v>416</v>
      </c>
      <c r="C340">
        <v>0</v>
      </c>
      <c r="D340" s="67" t="s">
        <v>343</v>
      </c>
    </row>
    <row r="341" spans="1:4" x14ac:dyDescent="0.25">
      <c r="A341" s="36">
        <v>2607</v>
      </c>
      <c r="B341" s="71" t="s">
        <v>21</v>
      </c>
      <c r="C341">
        <v>0</v>
      </c>
      <c r="D341" s="67" t="s">
        <v>393</v>
      </c>
    </row>
    <row r="342" spans="1:4" x14ac:dyDescent="0.25">
      <c r="A342" s="36">
        <v>2608</v>
      </c>
      <c r="B342" s="68" t="s">
        <v>24</v>
      </c>
      <c r="C342">
        <v>0</v>
      </c>
      <c r="D342" s="67">
        <v>70</v>
      </c>
    </row>
    <row r="343" spans="1:4" x14ac:dyDescent="0.25">
      <c r="A343" s="36">
        <v>2610</v>
      </c>
      <c r="B343" s="69" t="s">
        <v>66</v>
      </c>
      <c r="C343">
        <v>0</v>
      </c>
      <c r="D343" s="67">
        <v>34</v>
      </c>
    </row>
    <row r="344" spans="1:4" x14ac:dyDescent="0.25">
      <c r="A344" s="36">
        <v>2611</v>
      </c>
      <c r="B344" s="72" t="s">
        <v>52</v>
      </c>
      <c r="C344">
        <v>0</v>
      </c>
      <c r="D344" s="67">
        <v>46</v>
      </c>
    </row>
    <row r="345" spans="1:4" x14ac:dyDescent="0.25">
      <c r="A345" s="27">
        <v>2612</v>
      </c>
      <c r="B345" s="66" t="s">
        <v>407</v>
      </c>
      <c r="C345">
        <v>0</v>
      </c>
      <c r="D345" s="67" t="s">
        <v>341</v>
      </c>
    </row>
    <row r="346" spans="1:4" x14ac:dyDescent="0.25">
      <c r="A346" s="36">
        <v>2613</v>
      </c>
      <c r="B346" s="66" t="s">
        <v>209</v>
      </c>
      <c r="C346">
        <v>0</v>
      </c>
      <c r="D346" s="67">
        <v>299</v>
      </c>
    </row>
    <row r="347" spans="1:4" x14ac:dyDescent="0.25">
      <c r="A347" s="36">
        <v>2615</v>
      </c>
      <c r="B347" s="66" t="s">
        <v>5</v>
      </c>
      <c r="C347">
        <v>0</v>
      </c>
      <c r="D347" s="67">
        <v>210</v>
      </c>
    </row>
    <row r="348" spans="1:4" x14ac:dyDescent="0.25">
      <c r="A348" s="36">
        <v>2616</v>
      </c>
      <c r="B348" s="66" t="s">
        <v>50</v>
      </c>
      <c r="C348">
        <v>0</v>
      </c>
      <c r="D348" s="67" t="s">
        <v>320</v>
      </c>
    </row>
    <row r="349" spans="1:4" x14ac:dyDescent="0.25">
      <c r="A349" s="36">
        <v>2617</v>
      </c>
      <c r="B349" s="66" t="s">
        <v>74</v>
      </c>
      <c r="C349">
        <v>0</v>
      </c>
      <c r="D349" s="67">
        <v>150</v>
      </c>
    </row>
    <row r="350" spans="1:4" x14ac:dyDescent="0.25">
      <c r="A350" s="36">
        <v>2618</v>
      </c>
      <c r="B350" s="72" t="s">
        <v>52</v>
      </c>
      <c r="C350">
        <v>0</v>
      </c>
      <c r="D350" s="67">
        <v>46</v>
      </c>
    </row>
    <row r="351" spans="1:4" x14ac:dyDescent="0.25">
      <c r="A351" s="36">
        <v>2621</v>
      </c>
      <c r="B351" s="66" t="s">
        <v>13</v>
      </c>
      <c r="C351">
        <v>0</v>
      </c>
      <c r="D351" s="67">
        <v>130</v>
      </c>
    </row>
    <row r="352" spans="1:4" x14ac:dyDescent="0.25">
      <c r="A352" s="36">
        <v>2622</v>
      </c>
      <c r="B352" s="66" t="s">
        <v>12</v>
      </c>
      <c r="C352">
        <v>0</v>
      </c>
      <c r="D352" s="67">
        <v>133</v>
      </c>
    </row>
    <row r="353" spans="1:4" x14ac:dyDescent="0.25">
      <c r="A353" s="36">
        <v>2624</v>
      </c>
      <c r="B353" s="66" t="s">
        <v>278</v>
      </c>
      <c r="C353">
        <v>0</v>
      </c>
      <c r="D353" s="67">
        <v>432</v>
      </c>
    </row>
    <row r="354" spans="1:4" x14ac:dyDescent="0.25">
      <c r="A354" s="36">
        <v>2625</v>
      </c>
      <c r="B354" s="66" t="s">
        <v>18</v>
      </c>
      <c r="C354">
        <v>0</v>
      </c>
      <c r="D354" s="67">
        <v>67</v>
      </c>
    </row>
    <row r="355" spans="1:4" x14ac:dyDescent="0.25">
      <c r="A355" s="36">
        <v>2626</v>
      </c>
      <c r="B355" s="73" t="s">
        <v>11</v>
      </c>
      <c r="C355">
        <v>46</v>
      </c>
      <c r="D355" s="67">
        <v>30</v>
      </c>
    </row>
    <row r="356" spans="1:4" x14ac:dyDescent="0.25">
      <c r="A356" s="36">
        <v>2627</v>
      </c>
      <c r="B356" s="66" t="s">
        <v>29</v>
      </c>
      <c r="C356">
        <v>0</v>
      </c>
      <c r="D356" s="67">
        <v>86</v>
      </c>
    </row>
    <row r="357" spans="1:4" x14ac:dyDescent="0.25">
      <c r="A357" s="36">
        <v>2628</v>
      </c>
      <c r="B357" s="66" t="s">
        <v>176</v>
      </c>
      <c r="C357">
        <v>0</v>
      </c>
      <c r="D357" s="67">
        <v>200</v>
      </c>
    </row>
    <row r="358" spans="1:4" x14ac:dyDescent="0.25">
      <c r="A358" s="36">
        <v>2629</v>
      </c>
      <c r="B358" s="44" t="s">
        <v>279</v>
      </c>
      <c r="C358">
        <v>0</v>
      </c>
      <c r="D358" s="67">
        <v>210</v>
      </c>
    </row>
    <row r="359" spans="1:4" x14ac:dyDescent="0.25">
      <c r="A359" s="36">
        <v>2630</v>
      </c>
      <c r="B359" s="39" t="s">
        <v>216</v>
      </c>
      <c r="C359">
        <v>0</v>
      </c>
      <c r="D359" s="67">
        <v>140</v>
      </c>
    </row>
    <row r="360" spans="1:4" x14ac:dyDescent="0.25">
      <c r="A360" s="36">
        <v>2631</v>
      </c>
      <c r="B360" s="45" t="s">
        <v>8</v>
      </c>
      <c r="C360">
        <v>0</v>
      </c>
      <c r="D360" s="67"/>
    </row>
    <row r="361" spans="1:4" x14ac:dyDescent="0.25">
      <c r="A361" s="36">
        <v>2632</v>
      </c>
      <c r="B361" s="46" t="s">
        <v>280</v>
      </c>
      <c r="C361">
        <v>418</v>
      </c>
      <c r="D361" s="67" t="s">
        <v>394</v>
      </c>
    </row>
    <row r="362" spans="1:4" x14ac:dyDescent="0.25">
      <c r="A362" s="36">
        <v>2633</v>
      </c>
      <c r="B362" s="44" t="s">
        <v>31</v>
      </c>
      <c r="C362">
        <v>0</v>
      </c>
      <c r="D362" s="67" t="s">
        <v>362</v>
      </c>
    </row>
    <row r="363" spans="1:4" x14ac:dyDescent="0.25">
      <c r="A363" s="36">
        <v>2634</v>
      </c>
      <c r="B363" s="74" t="s">
        <v>24</v>
      </c>
      <c r="C363">
        <v>0</v>
      </c>
      <c r="D363" s="67">
        <v>90</v>
      </c>
    </row>
    <row r="364" spans="1:4" x14ac:dyDescent="0.25">
      <c r="A364" s="36">
        <v>2635</v>
      </c>
      <c r="B364" s="75" t="s">
        <v>10</v>
      </c>
      <c r="C364">
        <v>0</v>
      </c>
      <c r="D364" s="67" t="s">
        <v>367</v>
      </c>
    </row>
    <row r="365" spans="1:4" x14ac:dyDescent="0.25">
      <c r="A365" s="36">
        <v>2636</v>
      </c>
      <c r="B365" s="44" t="s">
        <v>56</v>
      </c>
      <c r="C365">
        <v>0</v>
      </c>
      <c r="D365" s="67">
        <v>148.19999999999999</v>
      </c>
    </row>
    <row r="366" spans="1:4" x14ac:dyDescent="0.25">
      <c r="A366" s="36">
        <v>2637</v>
      </c>
      <c r="B366" s="44" t="s">
        <v>5</v>
      </c>
      <c r="C366">
        <v>0</v>
      </c>
      <c r="D366" s="67">
        <v>180</v>
      </c>
    </row>
    <row r="367" spans="1:4" x14ac:dyDescent="0.25">
      <c r="A367" s="36">
        <v>2638</v>
      </c>
      <c r="B367" s="44" t="s">
        <v>65</v>
      </c>
      <c r="C367">
        <v>115</v>
      </c>
      <c r="D367" s="67"/>
    </row>
    <row r="368" spans="1:4" x14ac:dyDescent="0.25">
      <c r="A368" s="27">
        <v>2639</v>
      </c>
      <c r="B368" s="44" t="s">
        <v>417</v>
      </c>
      <c r="C368">
        <v>0</v>
      </c>
      <c r="D368" s="67" t="s">
        <v>340</v>
      </c>
    </row>
    <row r="369" spans="1:4" x14ac:dyDescent="0.25">
      <c r="A369" s="36">
        <v>2640</v>
      </c>
      <c r="B369" s="66" t="s">
        <v>75</v>
      </c>
      <c r="C369">
        <v>0</v>
      </c>
      <c r="D369" s="67" t="s">
        <v>356</v>
      </c>
    </row>
    <row r="370" spans="1:4" x14ac:dyDescent="0.25">
      <c r="A370" s="36">
        <v>2641</v>
      </c>
      <c r="B370" s="44" t="s">
        <v>27</v>
      </c>
      <c r="C370">
        <v>0</v>
      </c>
      <c r="D370" s="67">
        <v>60</v>
      </c>
    </row>
    <row r="371" spans="1:4" x14ac:dyDescent="0.25">
      <c r="A371" s="36">
        <v>2642</v>
      </c>
      <c r="B371" s="44" t="s">
        <v>251</v>
      </c>
      <c r="C371">
        <v>0</v>
      </c>
      <c r="D371" s="67">
        <v>63.28</v>
      </c>
    </row>
    <row r="372" spans="1:4" x14ac:dyDescent="0.25">
      <c r="A372" s="36">
        <v>2643</v>
      </c>
      <c r="B372" s="44" t="s">
        <v>90</v>
      </c>
      <c r="C372">
        <v>75</v>
      </c>
      <c r="D372" s="67"/>
    </row>
    <row r="373" spans="1:4" x14ac:dyDescent="0.25">
      <c r="A373" s="36">
        <v>2644</v>
      </c>
      <c r="B373" s="71" t="s">
        <v>21</v>
      </c>
      <c r="C373">
        <v>472.12</v>
      </c>
      <c r="D373" s="67">
        <v>20.64</v>
      </c>
    </row>
    <row r="374" spans="1:4" x14ac:dyDescent="0.25">
      <c r="A374" s="36">
        <v>2645</v>
      </c>
      <c r="B374" s="45" t="s">
        <v>8</v>
      </c>
      <c r="C374">
        <v>0</v>
      </c>
      <c r="D374" s="67">
        <v>80</v>
      </c>
    </row>
    <row r="375" spans="1:4" x14ac:dyDescent="0.25">
      <c r="A375" s="36">
        <v>2646</v>
      </c>
      <c r="B375" s="44" t="s">
        <v>122</v>
      </c>
      <c r="C375">
        <v>0</v>
      </c>
      <c r="D375" s="67">
        <v>139</v>
      </c>
    </row>
    <row r="376" spans="1:4" x14ac:dyDescent="0.25">
      <c r="A376" s="36">
        <v>2647</v>
      </c>
      <c r="B376" s="69" t="s">
        <v>66</v>
      </c>
      <c r="C376">
        <v>0</v>
      </c>
      <c r="D376" s="67" t="s">
        <v>299</v>
      </c>
    </row>
    <row r="377" spans="1:4" x14ac:dyDescent="0.25">
      <c r="A377" s="36">
        <v>2648</v>
      </c>
      <c r="B377" s="44" t="s">
        <v>27</v>
      </c>
      <c r="C377">
        <v>0</v>
      </c>
      <c r="D377" s="67" t="s">
        <v>59</v>
      </c>
    </row>
    <row r="378" spans="1:4" x14ac:dyDescent="0.25">
      <c r="A378" s="36">
        <v>2649</v>
      </c>
      <c r="B378" s="74" t="s">
        <v>24</v>
      </c>
      <c r="C378">
        <v>0</v>
      </c>
      <c r="D378" s="67">
        <v>70</v>
      </c>
    </row>
    <row r="379" spans="1:4" x14ac:dyDescent="0.25">
      <c r="A379" s="36">
        <v>2650</v>
      </c>
      <c r="B379" s="44" t="s">
        <v>75</v>
      </c>
      <c r="C379">
        <v>348</v>
      </c>
      <c r="D379" s="67" t="s">
        <v>389</v>
      </c>
    </row>
    <row r="380" spans="1:4" x14ac:dyDescent="0.25">
      <c r="A380" s="36">
        <v>2651</v>
      </c>
      <c r="B380" s="44" t="s">
        <v>177</v>
      </c>
      <c r="C380">
        <v>0</v>
      </c>
      <c r="D380" s="67">
        <v>57</v>
      </c>
    </row>
    <row r="381" spans="1:4" x14ac:dyDescent="0.25">
      <c r="A381" s="36">
        <v>2652</v>
      </c>
      <c r="B381" s="69" t="s">
        <v>66</v>
      </c>
      <c r="C381">
        <v>0</v>
      </c>
      <c r="D381" s="67" t="s">
        <v>300</v>
      </c>
    </row>
    <row r="382" spans="1:4" x14ac:dyDescent="0.25">
      <c r="A382" s="36">
        <v>2653</v>
      </c>
      <c r="B382" s="44" t="s">
        <v>25</v>
      </c>
      <c r="C382">
        <v>0</v>
      </c>
      <c r="D382" s="67" t="s">
        <v>375</v>
      </c>
    </row>
    <row r="383" spans="1:4" x14ac:dyDescent="0.25">
      <c r="A383" s="36">
        <v>2654</v>
      </c>
      <c r="B383" s="66" t="s">
        <v>46</v>
      </c>
      <c r="C383">
        <v>0</v>
      </c>
      <c r="D383" s="67">
        <v>166</v>
      </c>
    </row>
    <row r="384" spans="1:4" x14ac:dyDescent="0.25">
      <c r="A384" s="36">
        <v>2655</v>
      </c>
      <c r="B384" s="76" t="s">
        <v>30</v>
      </c>
      <c r="C384">
        <v>15</v>
      </c>
      <c r="D384" s="67" t="s">
        <v>396</v>
      </c>
    </row>
    <row r="385" spans="1:4" x14ac:dyDescent="0.25">
      <c r="A385" s="36">
        <v>2656</v>
      </c>
      <c r="B385" s="44" t="s">
        <v>49</v>
      </c>
      <c r="C385">
        <v>0</v>
      </c>
      <c r="D385" s="67" t="s">
        <v>366</v>
      </c>
    </row>
    <row r="386" spans="1:4" x14ac:dyDescent="0.25">
      <c r="A386" s="36">
        <v>2657</v>
      </c>
      <c r="B386" s="44" t="s">
        <v>19</v>
      </c>
      <c r="C386">
        <v>0</v>
      </c>
      <c r="D386" s="67">
        <v>46</v>
      </c>
    </row>
    <row r="387" spans="1:4" x14ac:dyDescent="0.25">
      <c r="A387" s="36">
        <v>2658</v>
      </c>
      <c r="B387" s="44" t="s">
        <v>20</v>
      </c>
      <c r="C387">
        <v>0</v>
      </c>
      <c r="D387" s="52" t="s">
        <v>337</v>
      </c>
    </row>
    <row r="388" spans="1:4" x14ac:dyDescent="0.25">
      <c r="A388" s="36">
        <v>2659</v>
      </c>
      <c r="B388" s="77" t="s">
        <v>50</v>
      </c>
      <c r="C388">
        <v>0</v>
      </c>
      <c r="D388" s="53" t="s">
        <v>336</v>
      </c>
    </row>
    <row r="389" spans="1:4" x14ac:dyDescent="0.25">
      <c r="A389" s="36">
        <v>2661</v>
      </c>
      <c r="B389" s="44" t="s">
        <v>13</v>
      </c>
      <c r="C389">
        <v>40</v>
      </c>
      <c r="D389" s="53">
        <v>70</v>
      </c>
    </row>
    <row r="390" spans="1:4" x14ac:dyDescent="0.25">
      <c r="A390" s="36">
        <v>2662</v>
      </c>
      <c r="B390" s="44" t="s">
        <v>295</v>
      </c>
      <c r="C390">
        <v>0</v>
      </c>
      <c r="D390" s="53">
        <v>112</v>
      </c>
    </row>
    <row r="391" spans="1:4" x14ac:dyDescent="0.25">
      <c r="A391" s="36">
        <v>2663</v>
      </c>
      <c r="B391" s="77" t="s">
        <v>50</v>
      </c>
      <c r="C391">
        <v>24</v>
      </c>
      <c r="D391" s="53" t="s">
        <v>373</v>
      </c>
    </row>
    <row r="392" spans="1:4" x14ac:dyDescent="0.25">
      <c r="A392" s="36">
        <v>2664</v>
      </c>
      <c r="B392" s="69" t="s">
        <v>66</v>
      </c>
      <c r="C392">
        <v>0</v>
      </c>
      <c r="D392" s="53" t="s">
        <v>324</v>
      </c>
    </row>
    <row r="393" spans="1:4" x14ac:dyDescent="0.25">
      <c r="A393" s="36">
        <v>2665</v>
      </c>
      <c r="B393" s="44" t="s">
        <v>58</v>
      </c>
      <c r="C393" s="50">
        <v>0</v>
      </c>
      <c r="D393" s="43">
        <v>258</v>
      </c>
    </row>
    <row r="394" spans="1:4" x14ac:dyDescent="0.25">
      <c r="A394" s="36">
        <v>2666</v>
      </c>
      <c r="B394" s="21" t="s">
        <v>24</v>
      </c>
      <c r="C394">
        <v>302</v>
      </c>
      <c r="D394" s="53">
        <v>140</v>
      </c>
    </row>
    <row r="395" spans="1:4" x14ac:dyDescent="0.25">
      <c r="A395" s="36">
        <v>2667</v>
      </c>
      <c r="B395" s="55" t="s">
        <v>66</v>
      </c>
      <c r="C395" s="56">
        <v>0</v>
      </c>
      <c r="D395" s="78" t="s">
        <v>329</v>
      </c>
    </row>
    <row r="396" spans="1:4" x14ac:dyDescent="0.25">
      <c r="A396" s="36">
        <v>2668</v>
      </c>
      <c r="B396" s="57" t="s">
        <v>296</v>
      </c>
      <c r="C396" s="49">
        <v>0</v>
      </c>
      <c r="D396" s="53">
        <v>45</v>
      </c>
    </row>
    <row r="397" spans="1:4" x14ac:dyDescent="0.25">
      <c r="A397" s="27">
        <v>2669</v>
      </c>
      <c r="B397" s="58" t="s">
        <v>418</v>
      </c>
      <c r="C397" s="51">
        <v>0</v>
      </c>
      <c r="D397" s="53" t="s">
        <v>361</v>
      </c>
    </row>
    <row r="398" spans="1:4" x14ac:dyDescent="0.25">
      <c r="A398" s="36">
        <v>2670</v>
      </c>
      <c r="B398" s="59" t="s">
        <v>43</v>
      </c>
      <c r="C398" s="60">
        <v>0</v>
      </c>
      <c r="D398" s="61">
        <v>80</v>
      </c>
    </row>
    <row r="399" spans="1:4" x14ac:dyDescent="0.25">
      <c r="A399" s="36">
        <v>2671</v>
      </c>
      <c r="B399" s="48" t="s">
        <v>52</v>
      </c>
      <c r="C399" s="50">
        <v>25</v>
      </c>
      <c r="D399" s="53">
        <v>3</v>
      </c>
    </row>
    <row r="400" spans="1:4" x14ac:dyDescent="0.25">
      <c r="A400" s="36">
        <v>2672</v>
      </c>
      <c r="B400" s="55" t="s">
        <v>66</v>
      </c>
      <c r="C400" s="50">
        <v>0</v>
      </c>
      <c r="D400" s="53" t="s">
        <v>331</v>
      </c>
    </row>
    <row r="401" spans="1:4" x14ac:dyDescent="0.25">
      <c r="A401" s="36">
        <v>2673</v>
      </c>
      <c r="B401" s="55" t="s">
        <v>66</v>
      </c>
      <c r="C401" s="50">
        <v>0</v>
      </c>
      <c r="D401" s="53" t="s">
        <v>333</v>
      </c>
    </row>
    <row r="402" spans="1:4" x14ac:dyDescent="0.25">
      <c r="A402" s="36">
        <v>2674</v>
      </c>
      <c r="B402" s="79" t="s">
        <v>19</v>
      </c>
      <c r="C402" s="50">
        <v>0</v>
      </c>
      <c r="D402" s="53">
        <v>90</v>
      </c>
    </row>
    <row r="403" spans="1:4" x14ac:dyDescent="0.25">
      <c r="A403" s="36">
        <v>2675</v>
      </c>
      <c r="B403" s="55" t="s">
        <v>66</v>
      </c>
      <c r="C403" s="50">
        <v>0</v>
      </c>
      <c r="D403" s="53">
        <v>38</v>
      </c>
    </row>
    <row r="404" spans="1:4" x14ac:dyDescent="0.25">
      <c r="A404" s="36">
        <v>2676</v>
      </c>
      <c r="B404" s="79" t="s">
        <v>177</v>
      </c>
      <c r="C404" s="50">
        <v>0</v>
      </c>
      <c r="D404" s="53" t="s">
        <v>363</v>
      </c>
    </row>
    <row r="405" spans="1:4" x14ac:dyDescent="0.25">
      <c r="A405" s="36">
        <v>2677</v>
      </c>
      <c r="B405" s="79" t="s">
        <v>5</v>
      </c>
      <c r="C405" s="50">
        <v>0</v>
      </c>
      <c r="D405" s="53">
        <v>390</v>
      </c>
    </row>
    <row r="406" spans="1:4" x14ac:dyDescent="0.25">
      <c r="A406" s="27">
        <v>2679</v>
      </c>
      <c r="B406" s="9" t="s">
        <v>419</v>
      </c>
      <c r="C406" s="50">
        <v>61.1</v>
      </c>
      <c r="D406" s="53" t="s">
        <v>342</v>
      </c>
    </row>
    <row r="407" spans="1:4" x14ac:dyDescent="0.25">
      <c r="A407" s="27">
        <v>2680</v>
      </c>
      <c r="B407" s="9" t="s">
        <v>407</v>
      </c>
      <c r="C407" s="50">
        <v>26.64</v>
      </c>
      <c r="D407" s="53" t="s">
        <v>344</v>
      </c>
    </row>
    <row r="408" spans="1:4" x14ac:dyDescent="0.25">
      <c r="A408" s="36">
        <v>2681</v>
      </c>
      <c r="B408" s="79" t="s">
        <v>399</v>
      </c>
      <c r="C408" s="50">
        <v>0</v>
      </c>
      <c r="D408" s="53">
        <v>132</v>
      </c>
    </row>
    <row r="409" spans="1:4" x14ac:dyDescent="0.25">
      <c r="A409" s="36">
        <v>2682</v>
      </c>
      <c r="B409" s="21" t="s">
        <v>24</v>
      </c>
      <c r="C409" s="50">
        <v>70</v>
      </c>
      <c r="D409" s="54"/>
    </row>
    <row r="410" spans="1:4" x14ac:dyDescent="0.25">
      <c r="A410" s="36">
        <v>2683</v>
      </c>
      <c r="B410" s="9" t="s">
        <v>5</v>
      </c>
      <c r="C410" s="50">
        <v>290</v>
      </c>
      <c r="D410" s="53">
        <v>110</v>
      </c>
    </row>
    <row r="411" spans="1:4" x14ac:dyDescent="0.25">
      <c r="A411" s="36">
        <v>2684</v>
      </c>
      <c r="B411" s="9" t="s">
        <v>308</v>
      </c>
      <c r="C411" s="50">
        <v>0</v>
      </c>
      <c r="D411" s="53">
        <v>23</v>
      </c>
    </row>
    <row r="412" spans="1:4" x14ac:dyDescent="0.25">
      <c r="A412" s="36">
        <v>2685</v>
      </c>
      <c r="B412" s="9" t="s">
        <v>67</v>
      </c>
      <c r="C412" s="50">
        <v>0</v>
      </c>
      <c r="D412" s="53">
        <v>22</v>
      </c>
    </row>
    <row r="413" spans="1:4" x14ac:dyDescent="0.25">
      <c r="A413" s="36">
        <v>2686</v>
      </c>
      <c r="B413" s="9" t="s">
        <v>23</v>
      </c>
      <c r="C413" s="50">
        <v>0</v>
      </c>
      <c r="D413" s="53">
        <v>180</v>
      </c>
    </row>
    <row r="414" spans="1:4" x14ac:dyDescent="0.25">
      <c r="A414" s="36">
        <v>2688</v>
      </c>
      <c r="B414" s="4" t="s">
        <v>66</v>
      </c>
      <c r="C414" s="50">
        <v>0</v>
      </c>
      <c r="D414" s="53" t="s">
        <v>33</v>
      </c>
    </row>
    <row r="415" spans="1:4" x14ac:dyDescent="0.25">
      <c r="A415" s="36">
        <v>2689</v>
      </c>
      <c r="B415" s="9" t="s">
        <v>74</v>
      </c>
      <c r="C415" s="50">
        <v>0</v>
      </c>
      <c r="D415" s="53">
        <v>89</v>
      </c>
    </row>
    <row r="416" spans="1:4" x14ac:dyDescent="0.25">
      <c r="A416" s="36">
        <v>2690</v>
      </c>
      <c r="B416" s="9" t="s">
        <v>5</v>
      </c>
      <c r="C416" s="50">
        <v>246</v>
      </c>
      <c r="D416" s="53"/>
    </row>
    <row r="417" spans="1:4" x14ac:dyDescent="0.25">
      <c r="A417" s="36">
        <v>2691</v>
      </c>
      <c r="B417" s="9" t="s">
        <v>18</v>
      </c>
      <c r="C417" s="50">
        <v>0</v>
      </c>
      <c r="D417" s="53">
        <v>76</v>
      </c>
    </row>
    <row r="418" spans="1:4" x14ac:dyDescent="0.25">
      <c r="A418" s="36">
        <v>2692</v>
      </c>
      <c r="B418" s="9" t="s">
        <v>31</v>
      </c>
      <c r="C418" s="50">
        <v>0</v>
      </c>
      <c r="D418" s="53">
        <v>55</v>
      </c>
    </row>
    <row r="419" spans="1:4" x14ac:dyDescent="0.25">
      <c r="A419" s="36">
        <v>2694</v>
      </c>
      <c r="B419" s="84" t="s">
        <v>312</v>
      </c>
      <c r="C419" s="50">
        <v>0</v>
      </c>
      <c r="D419" s="53">
        <v>41</v>
      </c>
    </row>
    <row r="420" spans="1:4" x14ac:dyDescent="0.25">
      <c r="A420" s="36">
        <v>2695</v>
      </c>
      <c r="B420" s="10" t="s">
        <v>8</v>
      </c>
      <c r="C420" s="50">
        <v>90</v>
      </c>
      <c r="D420" s="53"/>
    </row>
    <row r="421" spans="1:4" x14ac:dyDescent="0.25">
      <c r="A421" s="36">
        <v>2696</v>
      </c>
      <c r="B421" s="9" t="s">
        <v>216</v>
      </c>
      <c r="C421" s="50">
        <v>0</v>
      </c>
      <c r="D421" s="43">
        <v>140</v>
      </c>
    </row>
    <row r="422" spans="1:4" x14ac:dyDescent="0.25">
      <c r="A422" s="36">
        <v>2697</v>
      </c>
      <c r="B422" s="9" t="s">
        <v>195</v>
      </c>
      <c r="C422" s="50">
        <v>0</v>
      </c>
      <c r="D422" t="s">
        <v>380</v>
      </c>
    </row>
    <row r="423" spans="1:4" x14ac:dyDescent="0.25">
      <c r="A423" s="36">
        <v>2698</v>
      </c>
      <c r="B423" s="9" t="s">
        <v>109</v>
      </c>
      <c r="C423" s="50">
        <v>381</v>
      </c>
      <c r="D423">
        <v>41</v>
      </c>
    </row>
    <row r="424" spans="1:4" x14ac:dyDescent="0.25">
      <c r="A424" s="36">
        <v>2699</v>
      </c>
      <c r="B424" s="9" t="s">
        <v>68</v>
      </c>
      <c r="C424" s="50">
        <v>828</v>
      </c>
      <c r="D424">
        <v>185</v>
      </c>
    </row>
    <row r="425" spans="1:4" x14ac:dyDescent="0.25">
      <c r="A425" s="36">
        <v>2700</v>
      </c>
      <c r="B425" s="9" t="s">
        <v>142</v>
      </c>
      <c r="C425" s="50">
        <v>0</v>
      </c>
      <c r="D425">
        <v>242</v>
      </c>
    </row>
    <row r="426" spans="1:4" x14ac:dyDescent="0.25">
      <c r="A426" s="36">
        <v>2704</v>
      </c>
      <c r="B426" s="9" t="s">
        <v>323</v>
      </c>
      <c r="C426" s="50">
        <v>0</v>
      </c>
      <c r="D426">
        <v>52</v>
      </c>
    </row>
    <row r="427" spans="1:4" x14ac:dyDescent="0.25">
      <c r="A427" s="36">
        <v>2707</v>
      </c>
      <c r="B427" s="9" t="s">
        <v>295</v>
      </c>
      <c r="C427" s="50">
        <v>0</v>
      </c>
      <c r="D427">
        <v>76</v>
      </c>
    </row>
    <row r="428" spans="1:4" x14ac:dyDescent="0.25">
      <c r="A428" s="36">
        <v>2708</v>
      </c>
      <c r="B428" s="9" t="s">
        <v>325</v>
      </c>
      <c r="C428" s="50">
        <v>0</v>
      </c>
      <c r="D428">
        <v>410</v>
      </c>
    </row>
    <row r="429" spans="1:4" x14ac:dyDescent="0.25">
      <c r="A429" s="36">
        <v>2709</v>
      </c>
      <c r="B429" s="4" t="s">
        <v>66</v>
      </c>
      <c r="C429" s="50">
        <v>0</v>
      </c>
      <c r="D429" t="s">
        <v>349</v>
      </c>
    </row>
    <row r="430" spans="1:4" x14ac:dyDescent="0.25">
      <c r="A430" s="36">
        <v>2710</v>
      </c>
      <c r="B430" s="9" t="s">
        <v>176</v>
      </c>
      <c r="C430" s="50">
        <v>186</v>
      </c>
    </row>
    <row r="431" spans="1:4" x14ac:dyDescent="0.25">
      <c r="A431" s="36">
        <v>2711</v>
      </c>
      <c r="B431" s="4" t="s">
        <v>66</v>
      </c>
      <c r="C431" s="50">
        <v>0</v>
      </c>
      <c r="D431" t="s">
        <v>350</v>
      </c>
    </row>
    <row r="432" spans="1:4" x14ac:dyDescent="0.25">
      <c r="A432" s="36">
        <v>2714</v>
      </c>
      <c r="B432" s="9" t="s">
        <v>23</v>
      </c>
      <c r="C432" s="50">
        <v>0</v>
      </c>
      <c r="D432">
        <v>28</v>
      </c>
    </row>
    <row r="433" spans="1:4" x14ac:dyDescent="0.25">
      <c r="A433" s="36">
        <v>2715</v>
      </c>
      <c r="B433" s="9" t="s">
        <v>295</v>
      </c>
      <c r="C433" s="50">
        <v>0</v>
      </c>
      <c r="D433" t="s">
        <v>381</v>
      </c>
    </row>
    <row r="434" spans="1:4" x14ac:dyDescent="0.25">
      <c r="A434" s="36">
        <v>2716</v>
      </c>
      <c r="B434" s="9" t="s">
        <v>109</v>
      </c>
      <c r="C434" s="50">
        <v>152</v>
      </c>
    </row>
    <row r="435" spans="1:4" x14ac:dyDescent="0.25">
      <c r="A435" s="36">
        <v>2717</v>
      </c>
      <c r="B435" s="9" t="s">
        <v>5</v>
      </c>
      <c r="C435" s="50">
        <v>850</v>
      </c>
    </row>
    <row r="436" spans="1:4" x14ac:dyDescent="0.25">
      <c r="A436" s="36">
        <v>2718</v>
      </c>
      <c r="B436" s="82" t="s">
        <v>8</v>
      </c>
      <c r="C436" s="50">
        <v>45</v>
      </c>
    </row>
    <row r="437" spans="1:4" x14ac:dyDescent="0.25">
      <c r="A437" s="36">
        <v>2719</v>
      </c>
      <c r="B437" s="9" t="s">
        <v>295</v>
      </c>
      <c r="C437" s="50">
        <v>0</v>
      </c>
      <c r="D437">
        <v>40</v>
      </c>
    </row>
    <row r="438" spans="1:4" x14ac:dyDescent="0.25">
      <c r="A438" s="36">
        <v>2720</v>
      </c>
      <c r="B438" s="21" t="s">
        <v>24</v>
      </c>
      <c r="C438" s="50">
        <v>70</v>
      </c>
    </row>
    <row r="439" spans="1:4" x14ac:dyDescent="0.25">
      <c r="A439" s="36">
        <v>2721</v>
      </c>
      <c r="B439" s="4" t="s">
        <v>66</v>
      </c>
      <c r="C439" s="50">
        <v>0</v>
      </c>
      <c r="D439">
        <v>59</v>
      </c>
    </row>
    <row r="440" spans="1:4" x14ac:dyDescent="0.25">
      <c r="A440" s="36">
        <v>2722</v>
      </c>
      <c r="B440" s="84" t="s">
        <v>312</v>
      </c>
      <c r="C440" s="43">
        <v>0</v>
      </c>
      <c r="D440" t="s">
        <v>335</v>
      </c>
    </row>
    <row r="441" spans="1:4" x14ac:dyDescent="0.25">
      <c r="A441" s="83">
        <v>2723</v>
      </c>
      <c r="B441" t="s">
        <v>227</v>
      </c>
      <c r="C441">
        <v>582</v>
      </c>
    </row>
    <row r="442" spans="1:4" x14ac:dyDescent="0.25">
      <c r="A442" s="36">
        <v>2724</v>
      </c>
      <c r="B442" t="s">
        <v>195</v>
      </c>
      <c r="C442">
        <v>0</v>
      </c>
      <c r="D442" t="s">
        <v>391</v>
      </c>
    </row>
    <row r="443" spans="1:4" x14ac:dyDescent="0.25">
      <c r="A443" s="83">
        <v>2725</v>
      </c>
      <c r="B443" s="48" t="s">
        <v>52</v>
      </c>
      <c r="C443">
        <v>29</v>
      </c>
    </row>
    <row r="444" spans="1:4" x14ac:dyDescent="0.25">
      <c r="A444" s="36">
        <v>2728</v>
      </c>
      <c r="B444" t="s">
        <v>17</v>
      </c>
      <c r="C444">
        <v>90</v>
      </c>
    </row>
    <row r="445" spans="1:4" x14ac:dyDescent="0.25">
      <c r="A445" s="36">
        <v>2729</v>
      </c>
      <c r="B445" s="75" t="s">
        <v>10</v>
      </c>
      <c r="C445">
        <v>79</v>
      </c>
      <c r="D445">
        <v>31</v>
      </c>
    </row>
    <row r="446" spans="1:4" x14ac:dyDescent="0.25">
      <c r="A446" s="36">
        <v>2730</v>
      </c>
      <c r="B446" s="21" t="s">
        <v>24</v>
      </c>
      <c r="C446">
        <v>70</v>
      </c>
    </row>
    <row r="447" spans="1:4" x14ac:dyDescent="0.25">
      <c r="A447" s="36">
        <v>2731</v>
      </c>
      <c r="B447" s="84" t="s">
        <v>312</v>
      </c>
      <c r="C447">
        <v>0</v>
      </c>
      <c r="D447" t="s">
        <v>352</v>
      </c>
    </row>
    <row r="448" spans="1:4" x14ac:dyDescent="0.25">
      <c r="A448" s="36">
        <v>2732</v>
      </c>
      <c r="B448" s="9" t="s">
        <v>20</v>
      </c>
      <c r="C448">
        <v>72</v>
      </c>
      <c r="D448">
        <v>200</v>
      </c>
    </row>
    <row r="449" spans="1:4" x14ac:dyDescent="0.25">
      <c r="A449" s="36">
        <v>2734</v>
      </c>
      <c r="B449" s="9" t="s">
        <v>400</v>
      </c>
      <c r="C449">
        <v>0</v>
      </c>
      <c r="D449">
        <v>432</v>
      </c>
    </row>
    <row r="450" spans="1:4" x14ac:dyDescent="0.25">
      <c r="A450" s="36">
        <v>2735</v>
      </c>
      <c r="B450" s="16" t="s">
        <v>11</v>
      </c>
      <c r="C450">
        <v>126</v>
      </c>
    </row>
    <row r="451" spans="1:4" x14ac:dyDescent="0.25">
      <c r="A451" s="36">
        <v>2736</v>
      </c>
      <c r="B451" s="4" t="s">
        <v>66</v>
      </c>
      <c r="C451">
        <v>0</v>
      </c>
      <c r="D451" t="s">
        <v>351</v>
      </c>
    </row>
    <row r="452" spans="1:4" x14ac:dyDescent="0.25">
      <c r="A452" s="36">
        <v>2737</v>
      </c>
      <c r="B452" s="21" t="s">
        <v>24</v>
      </c>
      <c r="C452">
        <v>63</v>
      </c>
    </row>
    <row r="453" spans="1:4" x14ac:dyDescent="0.25">
      <c r="A453" s="27">
        <v>2738</v>
      </c>
      <c r="B453" s="9" t="s">
        <v>407</v>
      </c>
      <c r="C453">
        <v>203.04</v>
      </c>
      <c r="D453">
        <v>12.96</v>
      </c>
    </row>
    <row r="454" spans="1:4" x14ac:dyDescent="0.25">
      <c r="A454" s="36">
        <v>2739</v>
      </c>
      <c r="B454" s="9" t="s">
        <v>93</v>
      </c>
      <c r="C454">
        <v>0</v>
      </c>
      <c r="D454">
        <v>62</v>
      </c>
    </row>
    <row r="455" spans="1:4" x14ac:dyDescent="0.25">
      <c r="A455" s="36">
        <v>2740</v>
      </c>
      <c r="B455" s="4" t="s">
        <v>66</v>
      </c>
      <c r="C455">
        <v>0</v>
      </c>
      <c r="D455">
        <v>28</v>
      </c>
    </row>
    <row r="456" spans="1:4" x14ac:dyDescent="0.25">
      <c r="A456" s="36">
        <v>2741</v>
      </c>
      <c r="B456" s="84" t="s">
        <v>312</v>
      </c>
      <c r="C456">
        <v>0</v>
      </c>
      <c r="D456">
        <v>42</v>
      </c>
    </row>
    <row r="457" spans="1:4" x14ac:dyDescent="0.25">
      <c r="A457" s="36">
        <v>2742</v>
      </c>
      <c r="B457" s="9" t="s">
        <v>41</v>
      </c>
      <c r="C457">
        <v>0</v>
      </c>
      <c r="D457">
        <v>150</v>
      </c>
    </row>
    <row r="458" spans="1:4" x14ac:dyDescent="0.25">
      <c r="A458" s="36">
        <v>2743</v>
      </c>
      <c r="B458" s="4" t="s">
        <v>66</v>
      </c>
      <c r="C458">
        <v>0</v>
      </c>
      <c r="D458">
        <v>60</v>
      </c>
    </row>
    <row r="459" spans="1:4" x14ac:dyDescent="0.25">
      <c r="A459" s="36">
        <v>2744</v>
      </c>
      <c r="B459" s="21" t="s">
        <v>24</v>
      </c>
      <c r="C459">
        <v>80</v>
      </c>
    </row>
    <row r="460" spans="1:4" x14ac:dyDescent="0.25">
      <c r="A460" s="36">
        <v>2745</v>
      </c>
      <c r="B460" s="4" t="s">
        <v>66</v>
      </c>
      <c r="C460">
        <v>0</v>
      </c>
      <c r="D460">
        <v>55</v>
      </c>
    </row>
    <row r="461" spans="1:4" x14ac:dyDescent="0.25">
      <c r="A461" s="36">
        <v>2746</v>
      </c>
      <c r="B461" s="9" t="s">
        <v>58</v>
      </c>
      <c r="C461">
        <v>148</v>
      </c>
    </row>
    <row r="462" spans="1:4" x14ac:dyDescent="0.25">
      <c r="A462" s="36">
        <v>2747</v>
      </c>
      <c r="B462" s="84" t="s">
        <v>312</v>
      </c>
      <c r="C462">
        <v>0</v>
      </c>
      <c r="D462" t="s">
        <v>357</v>
      </c>
    </row>
    <row r="463" spans="1:4" x14ac:dyDescent="0.25">
      <c r="A463" s="36">
        <v>2748</v>
      </c>
      <c r="B463" s="4" t="s">
        <v>66</v>
      </c>
      <c r="C463">
        <v>0</v>
      </c>
      <c r="D463" t="s">
        <v>353</v>
      </c>
    </row>
    <row r="464" spans="1:4" x14ac:dyDescent="0.25">
      <c r="A464" s="36">
        <v>2749</v>
      </c>
      <c r="B464" s="84" t="s">
        <v>312</v>
      </c>
      <c r="C464">
        <v>0</v>
      </c>
      <c r="D464">
        <v>79</v>
      </c>
    </row>
    <row r="465" spans="1:4" x14ac:dyDescent="0.25">
      <c r="A465" s="36">
        <v>2750</v>
      </c>
      <c r="B465" t="s">
        <v>50</v>
      </c>
      <c r="C465">
        <v>175</v>
      </c>
    </row>
    <row r="466" spans="1:4" x14ac:dyDescent="0.25">
      <c r="A466" s="36">
        <v>2751</v>
      </c>
      <c r="B466" s="4" t="s">
        <v>66</v>
      </c>
      <c r="C466">
        <v>0</v>
      </c>
      <c r="D466" t="s">
        <v>358</v>
      </c>
    </row>
    <row r="467" spans="1:4" x14ac:dyDescent="0.25">
      <c r="A467" s="36">
        <v>2752</v>
      </c>
      <c r="B467" t="s">
        <v>5</v>
      </c>
      <c r="C467">
        <v>180</v>
      </c>
      <c r="D467" s="50"/>
    </row>
    <row r="468" spans="1:4" x14ac:dyDescent="0.25">
      <c r="A468" s="36">
        <v>2753</v>
      </c>
      <c r="B468" t="s">
        <v>133</v>
      </c>
      <c r="C468">
        <v>583</v>
      </c>
      <c r="D468">
        <v>467</v>
      </c>
    </row>
    <row r="469" spans="1:4" x14ac:dyDescent="0.25">
      <c r="A469" s="36">
        <v>2754</v>
      </c>
      <c r="B469" s="4" t="s">
        <v>66</v>
      </c>
      <c r="C469">
        <v>0</v>
      </c>
      <c r="D469" t="s">
        <v>374</v>
      </c>
    </row>
    <row r="470" spans="1:4" x14ac:dyDescent="0.25">
      <c r="A470" s="36">
        <v>2755</v>
      </c>
      <c r="B470" t="s">
        <v>348</v>
      </c>
      <c r="C470">
        <v>101</v>
      </c>
      <c r="D470" t="s">
        <v>372</v>
      </c>
    </row>
    <row r="471" spans="1:4" x14ac:dyDescent="0.25">
      <c r="A471" s="36">
        <v>2757</v>
      </c>
      <c r="B471" s="4" t="s">
        <v>66</v>
      </c>
      <c r="C471" s="78">
        <v>2</v>
      </c>
      <c r="D471" s="89" t="s">
        <v>376</v>
      </c>
    </row>
    <row r="472" spans="1:4" x14ac:dyDescent="0.25">
      <c r="A472" s="36">
        <v>2760</v>
      </c>
      <c r="B472" s="86" t="s">
        <v>90</v>
      </c>
      <c r="C472">
        <v>0</v>
      </c>
      <c r="D472" s="53">
        <v>30</v>
      </c>
    </row>
    <row r="473" spans="1:4" x14ac:dyDescent="0.25">
      <c r="A473" s="36">
        <v>2761</v>
      </c>
      <c r="B473" s="78" t="s">
        <v>23</v>
      </c>
      <c r="C473">
        <v>0</v>
      </c>
      <c r="D473" s="52">
        <v>33</v>
      </c>
    </row>
    <row r="474" spans="1:4" x14ac:dyDescent="0.25">
      <c r="A474" s="36">
        <v>2762</v>
      </c>
      <c r="B474" s="84" t="s">
        <v>312</v>
      </c>
      <c r="C474">
        <v>0</v>
      </c>
      <c r="D474" s="53" t="s">
        <v>359</v>
      </c>
    </row>
    <row r="475" spans="1:4" x14ac:dyDescent="0.25">
      <c r="A475" s="87">
        <v>2764</v>
      </c>
      <c r="B475" t="s">
        <v>95</v>
      </c>
      <c r="C475">
        <v>38</v>
      </c>
      <c r="D475" s="78"/>
    </row>
    <row r="476" spans="1:4" x14ac:dyDescent="0.25">
      <c r="A476" s="27">
        <v>2765</v>
      </c>
      <c r="B476" t="s">
        <v>417</v>
      </c>
      <c r="C476">
        <v>44</v>
      </c>
      <c r="D476" s="78"/>
    </row>
    <row r="477" spans="1:4" x14ac:dyDescent="0.25">
      <c r="A477" s="83">
        <v>2766</v>
      </c>
      <c r="B477" s="4" t="s">
        <v>66</v>
      </c>
      <c r="C477">
        <v>0</v>
      </c>
      <c r="D477" s="43">
        <v>42</v>
      </c>
    </row>
    <row r="478" spans="1:4" x14ac:dyDescent="0.25">
      <c r="A478" s="83">
        <v>2769</v>
      </c>
      <c r="B478" s="4" t="s">
        <v>66</v>
      </c>
      <c r="C478">
        <v>0</v>
      </c>
      <c r="D478" s="53" t="s">
        <v>387</v>
      </c>
    </row>
    <row r="479" spans="1:4" x14ac:dyDescent="0.25">
      <c r="A479" s="36">
        <v>2771</v>
      </c>
      <c r="B479" t="s">
        <v>354</v>
      </c>
      <c r="C479">
        <v>0</v>
      </c>
      <c r="D479" s="43">
        <v>40</v>
      </c>
    </row>
    <row r="480" spans="1:4" x14ac:dyDescent="0.25">
      <c r="A480" s="83">
        <v>2772</v>
      </c>
      <c r="B480" t="s">
        <v>19</v>
      </c>
      <c r="C480">
        <v>0</v>
      </c>
      <c r="D480">
        <v>210</v>
      </c>
    </row>
    <row r="481" spans="1:4" x14ac:dyDescent="0.25">
      <c r="A481" s="83">
        <v>2773</v>
      </c>
      <c r="B481" t="s">
        <v>23</v>
      </c>
      <c r="C481">
        <v>0</v>
      </c>
    </row>
    <row r="482" spans="1:4" x14ac:dyDescent="0.25">
      <c r="A482" s="36">
        <v>2774</v>
      </c>
      <c r="B482" s="21" t="s">
        <v>24</v>
      </c>
      <c r="C482">
        <v>70</v>
      </c>
    </row>
    <row r="483" spans="1:4" x14ac:dyDescent="0.25">
      <c r="A483" s="83">
        <v>2775</v>
      </c>
      <c r="B483" t="s">
        <v>122</v>
      </c>
      <c r="C483">
        <v>118</v>
      </c>
    </row>
    <row r="484" spans="1:4" x14ac:dyDescent="0.25">
      <c r="A484" s="83">
        <v>2776</v>
      </c>
      <c r="B484" t="s">
        <v>177</v>
      </c>
      <c r="C484">
        <v>11</v>
      </c>
      <c r="D484">
        <v>55</v>
      </c>
    </row>
    <row r="485" spans="1:4" x14ac:dyDescent="0.25">
      <c r="A485" s="83">
        <v>2777</v>
      </c>
      <c r="B485" s="84" t="s">
        <v>312</v>
      </c>
      <c r="C485">
        <v>0</v>
      </c>
      <c r="D485">
        <v>42</v>
      </c>
    </row>
    <row r="486" spans="1:4" x14ac:dyDescent="0.25">
      <c r="A486" s="83">
        <v>2778</v>
      </c>
      <c r="B486" s="4" t="s">
        <v>66</v>
      </c>
      <c r="C486">
        <v>0</v>
      </c>
      <c r="D486">
        <v>69</v>
      </c>
    </row>
    <row r="487" spans="1:4" x14ac:dyDescent="0.25">
      <c r="A487" s="83">
        <v>2779</v>
      </c>
      <c r="B487" s="15" t="s">
        <v>280</v>
      </c>
      <c r="C487">
        <v>462</v>
      </c>
    </row>
    <row r="488" spans="1:4" x14ac:dyDescent="0.25">
      <c r="A488" s="83">
        <v>2780</v>
      </c>
      <c r="B488" s="84" t="s">
        <v>312</v>
      </c>
      <c r="C488">
        <v>0</v>
      </c>
      <c r="D488" t="s">
        <v>377</v>
      </c>
    </row>
    <row r="489" spans="1:4" x14ac:dyDescent="0.25">
      <c r="A489" s="83">
        <v>2781</v>
      </c>
      <c r="B489" s="4" t="s">
        <v>66</v>
      </c>
      <c r="C489">
        <v>0</v>
      </c>
      <c r="D489">
        <v>23</v>
      </c>
    </row>
    <row r="490" spans="1:4" x14ac:dyDescent="0.25">
      <c r="A490" s="83">
        <v>2782</v>
      </c>
      <c r="B490" s="82" t="s">
        <v>8</v>
      </c>
      <c r="C490">
        <v>54</v>
      </c>
    </row>
    <row r="491" spans="1:4" x14ac:dyDescent="0.25">
      <c r="A491" s="83">
        <v>2783</v>
      </c>
      <c r="B491" s="84" t="s">
        <v>312</v>
      </c>
      <c r="C491">
        <v>0</v>
      </c>
      <c r="D491">
        <v>42</v>
      </c>
    </row>
    <row r="492" spans="1:4" x14ac:dyDescent="0.25">
      <c r="A492" s="83">
        <v>2784</v>
      </c>
      <c r="B492" s="48" t="s">
        <v>52</v>
      </c>
      <c r="C492">
        <v>28</v>
      </c>
    </row>
    <row r="493" spans="1:4" x14ac:dyDescent="0.25">
      <c r="A493" s="87">
        <v>2786</v>
      </c>
      <c r="B493" t="s">
        <v>420</v>
      </c>
      <c r="C493">
        <v>126.9</v>
      </c>
    </row>
    <row r="494" spans="1:4" x14ac:dyDescent="0.25">
      <c r="A494" s="3">
        <v>2787</v>
      </c>
      <c r="B494" t="s">
        <v>426</v>
      </c>
      <c r="C494">
        <v>396</v>
      </c>
    </row>
    <row r="495" spans="1:4" x14ac:dyDescent="0.25">
      <c r="A495" s="83">
        <v>2788</v>
      </c>
      <c r="B495" t="s">
        <v>177</v>
      </c>
      <c r="C495">
        <v>54</v>
      </c>
    </row>
    <row r="496" spans="1:4" x14ac:dyDescent="0.25">
      <c r="A496" s="83">
        <v>2789</v>
      </c>
      <c r="B496" t="s">
        <v>29</v>
      </c>
      <c r="C496">
        <v>81</v>
      </c>
    </row>
    <row r="497" spans="1:4" x14ac:dyDescent="0.25">
      <c r="A497" s="83">
        <v>2790</v>
      </c>
      <c r="B497" t="s">
        <v>348</v>
      </c>
      <c r="C497">
        <v>54</v>
      </c>
    </row>
    <row r="498" spans="1:4" x14ac:dyDescent="0.25">
      <c r="A498" s="83">
        <v>2791</v>
      </c>
      <c r="B498" t="s">
        <v>13</v>
      </c>
      <c r="C498">
        <v>267.5</v>
      </c>
    </row>
    <row r="499" spans="1:4" x14ac:dyDescent="0.25">
      <c r="A499" s="83">
        <v>2792</v>
      </c>
      <c r="B499" s="11" t="s">
        <v>10</v>
      </c>
      <c r="C499">
        <v>83</v>
      </c>
    </row>
    <row r="500" spans="1:4" x14ac:dyDescent="0.25">
      <c r="A500" s="83">
        <v>2793</v>
      </c>
      <c r="B500" t="s">
        <v>142</v>
      </c>
      <c r="C500">
        <v>316</v>
      </c>
    </row>
    <row r="501" spans="1:4" x14ac:dyDescent="0.25">
      <c r="A501" s="83">
        <v>2794</v>
      </c>
      <c r="B501" s="4" t="s">
        <v>66</v>
      </c>
      <c r="C501">
        <v>34</v>
      </c>
      <c r="D501">
        <v>36</v>
      </c>
    </row>
    <row r="502" spans="1:4" x14ac:dyDescent="0.25">
      <c r="A502" s="83">
        <v>2795</v>
      </c>
      <c r="B502" t="s">
        <v>426</v>
      </c>
      <c r="C502">
        <v>168</v>
      </c>
      <c r="D502">
        <v>100</v>
      </c>
    </row>
    <row r="503" spans="1:4" x14ac:dyDescent="0.25">
      <c r="A503" s="83">
        <v>2796</v>
      </c>
      <c r="B503" t="s">
        <v>74</v>
      </c>
      <c r="C503">
        <v>516</v>
      </c>
    </row>
    <row r="504" spans="1:4" x14ac:dyDescent="0.25">
      <c r="A504" s="83">
        <v>2797</v>
      </c>
      <c r="B504" t="s">
        <v>20</v>
      </c>
      <c r="C504">
        <v>253</v>
      </c>
    </row>
    <row r="505" spans="1:4" x14ac:dyDescent="0.25">
      <c r="A505" s="83">
        <v>2798</v>
      </c>
      <c r="B505" t="s">
        <v>93</v>
      </c>
      <c r="C505">
        <v>0</v>
      </c>
      <c r="D505">
        <v>87</v>
      </c>
    </row>
    <row r="506" spans="1:4" x14ac:dyDescent="0.25">
      <c r="A506" s="83">
        <v>2799</v>
      </c>
      <c r="B506" t="s">
        <v>60</v>
      </c>
      <c r="C506">
        <v>188</v>
      </c>
    </row>
    <row r="507" spans="1:4" x14ac:dyDescent="0.25">
      <c r="A507" s="83">
        <v>2800</v>
      </c>
      <c r="B507" t="s">
        <v>20</v>
      </c>
      <c r="C507">
        <v>228</v>
      </c>
    </row>
    <row r="508" spans="1:4" x14ac:dyDescent="0.25">
      <c r="A508" s="83">
        <v>2802</v>
      </c>
      <c r="B508" t="s">
        <v>296</v>
      </c>
      <c r="C508">
        <v>388</v>
      </c>
    </row>
    <row r="509" spans="1:4" x14ac:dyDescent="0.25">
      <c r="A509" s="83">
        <v>2803</v>
      </c>
      <c r="B509" t="s">
        <v>369</v>
      </c>
      <c r="C509">
        <v>160</v>
      </c>
    </row>
    <row r="510" spans="1:4" x14ac:dyDescent="0.25">
      <c r="A510" s="83">
        <v>2804</v>
      </c>
      <c r="B510" s="21" t="s">
        <v>24</v>
      </c>
      <c r="C510">
        <v>70</v>
      </c>
    </row>
    <row r="511" spans="1:4" x14ac:dyDescent="0.25">
      <c r="A511" s="87">
        <v>2805</v>
      </c>
      <c r="B511" t="s">
        <v>407</v>
      </c>
      <c r="C511">
        <v>203.10000000000002</v>
      </c>
    </row>
    <row r="512" spans="1:4" x14ac:dyDescent="0.25">
      <c r="A512" s="83">
        <v>2806</v>
      </c>
      <c r="B512" s="48" t="s">
        <v>52</v>
      </c>
      <c r="C512">
        <v>26</v>
      </c>
    </row>
    <row r="513" spans="1:5" x14ac:dyDescent="0.25">
      <c r="A513" s="83">
        <v>2807</v>
      </c>
      <c r="B513" s="84" t="s">
        <v>312</v>
      </c>
      <c r="C513">
        <v>0</v>
      </c>
      <c r="D513">
        <v>46</v>
      </c>
    </row>
    <row r="514" spans="1:5" x14ac:dyDescent="0.25">
      <c r="A514" s="83">
        <v>2808</v>
      </c>
      <c r="B514" t="s">
        <v>195</v>
      </c>
      <c r="C514">
        <v>171</v>
      </c>
    </row>
    <row r="515" spans="1:5" x14ac:dyDescent="0.25">
      <c r="A515" s="83">
        <v>2809</v>
      </c>
      <c r="B515" t="s">
        <v>28</v>
      </c>
      <c r="C515">
        <v>129</v>
      </c>
    </row>
    <row r="516" spans="1:5" x14ac:dyDescent="0.25">
      <c r="A516" s="83">
        <v>2810</v>
      </c>
      <c r="B516" t="s">
        <v>348</v>
      </c>
      <c r="C516">
        <v>63</v>
      </c>
    </row>
    <row r="517" spans="1:5" x14ac:dyDescent="0.25">
      <c r="A517" s="83">
        <v>2811</v>
      </c>
      <c r="B517" t="s">
        <v>370</v>
      </c>
      <c r="C517">
        <v>240</v>
      </c>
    </row>
    <row r="518" spans="1:5" x14ac:dyDescent="0.25">
      <c r="A518" s="83">
        <v>2812</v>
      </c>
      <c r="B518" s="84" t="s">
        <v>312</v>
      </c>
      <c r="C518">
        <v>107</v>
      </c>
      <c r="D518">
        <v>103</v>
      </c>
    </row>
    <row r="519" spans="1:5" x14ac:dyDescent="0.25">
      <c r="A519" s="83">
        <v>2813</v>
      </c>
      <c r="B519" t="s">
        <v>50</v>
      </c>
      <c r="C519">
        <v>217</v>
      </c>
    </row>
    <row r="520" spans="1:5" x14ac:dyDescent="0.25">
      <c r="A520" s="83">
        <v>2814</v>
      </c>
      <c r="B520" s="82" t="s">
        <v>8</v>
      </c>
      <c r="C520">
        <v>67</v>
      </c>
    </row>
    <row r="521" spans="1:5" x14ac:dyDescent="0.25">
      <c r="A521" s="83">
        <v>2815</v>
      </c>
      <c r="B521" t="s">
        <v>25</v>
      </c>
      <c r="C521">
        <v>41</v>
      </c>
      <c r="D521">
        <v>8</v>
      </c>
    </row>
    <row r="522" spans="1:5" x14ac:dyDescent="0.25">
      <c r="A522" s="83">
        <v>2816</v>
      </c>
      <c r="B522" s="4" t="s">
        <v>66</v>
      </c>
      <c r="C522">
        <v>212</v>
      </c>
    </row>
    <row r="523" spans="1:5" s="94" customFormat="1" x14ac:dyDescent="0.25">
      <c r="A523" s="93">
        <v>2817</v>
      </c>
      <c r="B523" s="94" t="s">
        <v>379</v>
      </c>
      <c r="C523" s="94">
        <v>0</v>
      </c>
      <c r="D523" s="94">
        <v>805</v>
      </c>
      <c r="E523" s="94" t="s">
        <v>423</v>
      </c>
    </row>
    <row r="524" spans="1:5" x14ac:dyDescent="0.25">
      <c r="A524" s="83">
        <v>2818</v>
      </c>
      <c r="B524" t="s">
        <v>18</v>
      </c>
      <c r="C524">
        <v>11</v>
      </c>
    </row>
    <row r="525" spans="1:5" x14ac:dyDescent="0.25">
      <c r="A525" s="83">
        <v>2819</v>
      </c>
      <c r="B525" t="s">
        <v>348</v>
      </c>
      <c r="C525">
        <v>66</v>
      </c>
    </row>
    <row r="526" spans="1:5" x14ac:dyDescent="0.25">
      <c r="A526" s="83">
        <v>2820</v>
      </c>
      <c r="B526" t="s">
        <v>54</v>
      </c>
      <c r="C526">
        <v>98</v>
      </c>
    </row>
    <row r="527" spans="1:5" x14ac:dyDescent="0.25">
      <c r="A527" s="83">
        <v>2821</v>
      </c>
      <c r="B527" t="s">
        <v>295</v>
      </c>
      <c r="C527">
        <v>100</v>
      </c>
      <c r="D527" t="s">
        <v>382</v>
      </c>
    </row>
    <row r="528" spans="1:5" x14ac:dyDescent="0.25">
      <c r="A528" s="83">
        <v>2822</v>
      </c>
      <c r="B528" s="4" t="s">
        <v>66</v>
      </c>
      <c r="C528">
        <v>177</v>
      </c>
    </row>
    <row r="529" spans="1:4" x14ac:dyDescent="0.25">
      <c r="A529" s="83">
        <v>2824</v>
      </c>
      <c r="B529" t="s">
        <v>399</v>
      </c>
      <c r="C529">
        <v>760</v>
      </c>
    </row>
    <row r="530" spans="1:4" x14ac:dyDescent="0.25">
      <c r="A530" s="83">
        <v>2825</v>
      </c>
      <c r="B530" t="s">
        <v>199</v>
      </c>
      <c r="C530">
        <v>0</v>
      </c>
      <c r="D530">
        <v>180</v>
      </c>
    </row>
    <row r="531" spans="1:4" x14ac:dyDescent="0.25">
      <c r="A531" s="83">
        <v>2826</v>
      </c>
      <c r="B531" t="s">
        <v>379</v>
      </c>
      <c r="C531">
        <v>624</v>
      </c>
    </row>
    <row r="532" spans="1:4" x14ac:dyDescent="0.25">
      <c r="A532" s="88">
        <v>2827</v>
      </c>
      <c r="B532" t="s">
        <v>385</v>
      </c>
      <c r="C532">
        <v>293</v>
      </c>
    </row>
    <row r="533" spans="1:4" x14ac:dyDescent="0.25">
      <c r="A533" s="83">
        <v>2828</v>
      </c>
      <c r="B533" s="82" t="s">
        <v>8</v>
      </c>
      <c r="C533">
        <v>56</v>
      </c>
    </row>
    <row r="534" spans="1:4" x14ac:dyDescent="0.25">
      <c r="A534" s="88">
        <v>2829</v>
      </c>
      <c r="B534" t="s">
        <v>386</v>
      </c>
      <c r="C534">
        <v>204</v>
      </c>
    </row>
    <row r="535" spans="1:4" x14ac:dyDescent="0.25">
      <c r="A535" s="83">
        <v>2830</v>
      </c>
      <c r="B535" s="4" t="s">
        <v>66</v>
      </c>
      <c r="C535">
        <v>40</v>
      </c>
    </row>
    <row r="536" spans="1:4" x14ac:dyDescent="0.25">
      <c r="A536" s="83">
        <v>2831</v>
      </c>
      <c r="B536" t="s">
        <v>24</v>
      </c>
      <c r="C536">
        <v>240</v>
      </c>
    </row>
    <row r="537" spans="1:4" x14ac:dyDescent="0.25">
      <c r="A537" s="83">
        <v>2833</v>
      </c>
      <c r="B537" s="4" t="s">
        <v>66</v>
      </c>
      <c r="C537">
        <v>58</v>
      </c>
    </row>
    <row r="538" spans="1:4" x14ac:dyDescent="0.25">
      <c r="A538" s="83">
        <v>2834</v>
      </c>
      <c r="B538" t="s">
        <v>296</v>
      </c>
      <c r="C538">
        <v>323</v>
      </c>
    </row>
    <row r="539" spans="1:4" x14ac:dyDescent="0.25">
      <c r="A539" s="83">
        <v>2836</v>
      </c>
      <c r="B539" t="s">
        <v>13</v>
      </c>
      <c r="C539">
        <v>100</v>
      </c>
    </row>
    <row r="540" spans="1:4" x14ac:dyDescent="0.25">
      <c r="A540" s="83">
        <v>2837</v>
      </c>
      <c r="B540" t="s">
        <v>64</v>
      </c>
      <c r="C540">
        <v>157</v>
      </c>
    </row>
    <row r="541" spans="1:4" x14ac:dyDescent="0.25">
      <c r="A541" s="83">
        <v>2838</v>
      </c>
      <c r="B541" t="s">
        <v>5</v>
      </c>
      <c r="C541">
        <v>72</v>
      </c>
    </row>
    <row r="542" spans="1:4" x14ac:dyDescent="0.25">
      <c r="A542" s="83">
        <v>2839</v>
      </c>
      <c r="B542" t="s">
        <v>23</v>
      </c>
      <c r="C542">
        <v>33</v>
      </c>
    </row>
    <row r="543" spans="1:4" x14ac:dyDescent="0.25">
      <c r="A543" s="83">
        <v>2840</v>
      </c>
      <c r="B543" s="15" t="s">
        <v>280</v>
      </c>
      <c r="C543">
        <v>608</v>
      </c>
    </row>
    <row r="544" spans="1:4" x14ac:dyDescent="0.25">
      <c r="A544" s="83">
        <v>2841</v>
      </c>
      <c r="B544" t="s">
        <v>10</v>
      </c>
      <c r="C544">
        <v>96</v>
      </c>
    </row>
    <row r="545" spans="1:3" x14ac:dyDescent="0.25">
      <c r="A545" s="83">
        <v>2842</v>
      </c>
      <c r="B545" t="s">
        <v>133</v>
      </c>
      <c r="C545">
        <v>1528</v>
      </c>
    </row>
    <row r="546" spans="1:3" x14ac:dyDescent="0.25">
      <c r="A546" s="83">
        <v>2843</v>
      </c>
      <c r="B546" t="s">
        <v>199</v>
      </c>
      <c r="C546">
        <v>152</v>
      </c>
    </row>
    <row r="547" spans="1:3" x14ac:dyDescent="0.25">
      <c r="A547" s="83">
        <v>2844</v>
      </c>
      <c r="B547" t="s">
        <v>8</v>
      </c>
      <c r="C547">
        <v>128</v>
      </c>
    </row>
    <row r="548" spans="1:3" x14ac:dyDescent="0.25">
      <c r="A548" s="83">
        <v>2845</v>
      </c>
      <c r="B548" t="s">
        <v>8</v>
      </c>
      <c r="C548">
        <v>25</v>
      </c>
    </row>
    <row r="549" spans="1:3" x14ac:dyDescent="0.25">
      <c r="A549" s="83">
        <v>2846</v>
      </c>
      <c r="B549" t="s">
        <v>8</v>
      </c>
      <c r="C549">
        <v>109</v>
      </c>
    </row>
    <row r="550" spans="1:3" x14ac:dyDescent="0.25">
      <c r="A550" s="83">
        <v>2847</v>
      </c>
      <c r="B550" t="s">
        <v>176</v>
      </c>
      <c r="C550">
        <v>127</v>
      </c>
    </row>
    <row r="551" spans="1:3" x14ac:dyDescent="0.25">
      <c r="A551" s="83">
        <v>2848</v>
      </c>
      <c r="B551" t="s">
        <v>50</v>
      </c>
      <c r="C551">
        <v>187</v>
      </c>
    </row>
    <row r="552" spans="1:3" x14ac:dyDescent="0.25">
      <c r="A552" s="83">
        <v>2849</v>
      </c>
      <c r="B552" t="s">
        <v>66</v>
      </c>
      <c r="C552">
        <v>24</v>
      </c>
    </row>
    <row r="553" spans="1:3" x14ac:dyDescent="0.25">
      <c r="A553" s="83">
        <v>2850</v>
      </c>
      <c r="B553" t="s">
        <v>312</v>
      </c>
      <c r="C553">
        <v>54</v>
      </c>
    </row>
    <row r="554" spans="1:3" x14ac:dyDescent="0.25">
      <c r="A554" s="83">
        <v>2851</v>
      </c>
      <c r="B554" t="s">
        <v>379</v>
      </c>
      <c r="C554">
        <v>1134</v>
      </c>
    </row>
    <row r="555" spans="1:3" x14ac:dyDescent="0.25">
      <c r="A555" s="83">
        <v>2852</v>
      </c>
      <c r="B555" t="s">
        <v>21</v>
      </c>
      <c r="C555">
        <v>86</v>
      </c>
    </row>
    <row r="556" spans="1:3" x14ac:dyDescent="0.25">
      <c r="A556" s="83">
        <v>2853</v>
      </c>
      <c r="B556" t="s">
        <v>66</v>
      </c>
      <c r="C556">
        <v>112</v>
      </c>
    </row>
    <row r="557" spans="1:3" x14ac:dyDescent="0.25">
      <c r="A557" s="83">
        <v>2854</v>
      </c>
      <c r="B557" t="s">
        <v>5</v>
      </c>
      <c r="C557">
        <v>180</v>
      </c>
    </row>
    <row r="558" spans="1:3" x14ac:dyDescent="0.25">
      <c r="A558" s="83">
        <v>2855</v>
      </c>
      <c r="B558" t="s">
        <v>251</v>
      </c>
      <c r="C558">
        <v>106</v>
      </c>
    </row>
    <row r="559" spans="1:3" x14ac:dyDescent="0.25">
      <c r="A559" s="83">
        <v>2856</v>
      </c>
      <c r="B559" t="s">
        <v>142</v>
      </c>
      <c r="C559">
        <v>110</v>
      </c>
    </row>
    <row r="560" spans="1:3" x14ac:dyDescent="0.25">
      <c r="A560" s="83">
        <v>2857</v>
      </c>
      <c r="B560" t="s">
        <v>24</v>
      </c>
      <c r="C560">
        <v>70</v>
      </c>
    </row>
    <row r="561" spans="1:3" x14ac:dyDescent="0.25">
      <c r="A561" s="83">
        <v>2858</v>
      </c>
      <c r="B561" t="s">
        <v>8</v>
      </c>
      <c r="C561">
        <v>116</v>
      </c>
    </row>
    <row r="562" spans="1:3" x14ac:dyDescent="0.25">
      <c r="A562" s="83">
        <v>2859</v>
      </c>
      <c r="B562" t="s">
        <v>399</v>
      </c>
      <c r="C562">
        <v>380</v>
      </c>
    </row>
    <row r="563" spans="1:3" x14ac:dyDescent="0.25">
      <c r="A563" s="83">
        <v>2860</v>
      </c>
      <c r="B563" t="s">
        <v>404</v>
      </c>
      <c r="C563">
        <v>230</v>
      </c>
    </row>
    <row r="564" spans="1:3" x14ac:dyDescent="0.25">
      <c r="A564" s="83">
        <v>2861</v>
      </c>
      <c r="B564" t="s">
        <v>5</v>
      </c>
      <c r="C564" s="19">
        <v>120</v>
      </c>
    </row>
    <row r="565" spans="1:3" x14ac:dyDescent="0.25">
      <c r="A565" s="83">
        <v>2862</v>
      </c>
      <c r="B565" t="s">
        <v>13</v>
      </c>
      <c r="C565">
        <v>34</v>
      </c>
    </row>
    <row r="566" spans="1:3" x14ac:dyDescent="0.25">
      <c r="A566" s="83">
        <v>2863</v>
      </c>
      <c r="B566" t="s">
        <v>421</v>
      </c>
      <c r="C566">
        <v>20</v>
      </c>
    </row>
    <row r="567" spans="1:3" x14ac:dyDescent="0.25">
      <c r="A567" s="83">
        <v>2864</v>
      </c>
      <c r="B567" t="s">
        <v>422</v>
      </c>
      <c r="C567">
        <v>135.36000000000001</v>
      </c>
    </row>
    <row r="568" spans="1:3" x14ac:dyDescent="0.25">
      <c r="A568" s="83">
        <v>2865</v>
      </c>
      <c r="B568" t="s">
        <v>280</v>
      </c>
      <c r="C568">
        <v>104</v>
      </c>
    </row>
    <row r="569" spans="1:3" x14ac:dyDescent="0.25">
      <c r="A569" s="83">
        <v>2866</v>
      </c>
      <c r="B569" t="s">
        <v>122</v>
      </c>
      <c r="C569">
        <v>102</v>
      </c>
    </row>
    <row r="570" spans="1:3" x14ac:dyDescent="0.25">
      <c r="A570" s="83">
        <v>2867</v>
      </c>
      <c r="B570" t="s">
        <v>10</v>
      </c>
      <c r="C570">
        <v>234.5</v>
      </c>
    </row>
    <row r="571" spans="1:3" x14ac:dyDescent="0.25">
      <c r="A571" s="83">
        <v>2868</v>
      </c>
      <c r="B571" t="s">
        <v>8</v>
      </c>
      <c r="C571">
        <v>36</v>
      </c>
    </row>
    <row r="572" spans="1:3" x14ac:dyDescent="0.25">
      <c r="A572" s="83">
        <v>2869</v>
      </c>
      <c r="B572" t="s">
        <v>25</v>
      </c>
      <c r="C572">
        <v>150</v>
      </c>
    </row>
    <row r="573" spans="1:3" x14ac:dyDescent="0.25">
      <c r="A573" s="83">
        <v>2870</v>
      </c>
      <c r="B573" t="s">
        <v>8</v>
      </c>
      <c r="C573">
        <v>240</v>
      </c>
    </row>
    <row r="574" spans="1:3" x14ac:dyDescent="0.25">
      <c r="A574" s="83">
        <v>2871</v>
      </c>
      <c r="B574" t="s">
        <v>66</v>
      </c>
      <c r="C574">
        <v>30</v>
      </c>
    </row>
    <row r="575" spans="1:3" x14ac:dyDescent="0.25">
      <c r="A575" s="83">
        <v>2872</v>
      </c>
      <c r="B575" t="s">
        <v>66</v>
      </c>
      <c r="C575">
        <v>22</v>
      </c>
    </row>
    <row r="576" spans="1:3" x14ac:dyDescent="0.25">
      <c r="A576" s="83">
        <v>2873</v>
      </c>
      <c r="B576" t="s">
        <v>60</v>
      </c>
      <c r="C576">
        <v>34</v>
      </c>
    </row>
    <row r="577" spans="1:3" x14ac:dyDescent="0.25">
      <c r="A577" s="83">
        <v>2874</v>
      </c>
      <c r="B577" t="s">
        <v>424</v>
      </c>
      <c r="C577">
        <v>41</v>
      </c>
    </row>
    <row r="578" spans="1:3" x14ac:dyDescent="0.25">
      <c r="A578" s="83">
        <v>2875</v>
      </c>
      <c r="B578" t="s">
        <v>74</v>
      </c>
      <c r="C578">
        <v>54</v>
      </c>
    </row>
    <row r="579" spans="1:3" x14ac:dyDescent="0.25">
      <c r="A579" s="83">
        <v>2876</v>
      </c>
      <c r="B579" t="s">
        <v>66</v>
      </c>
      <c r="C579">
        <v>29</v>
      </c>
    </row>
    <row r="580" spans="1:3" x14ac:dyDescent="0.25">
      <c r="A580" s="83">
        <v>2877</v>
      </c>
      <c r="B580" t="s">
        <v>68</v>
      </c>
      <c r="C580" s="95">
        <v>3570</v>
      </c>
    </row>
    <row r="581" spans="1:3" x14ac:dyDescent="0.25">
      <c r="A581" s="83">
        <v>2878</v>
      </c>
      <c r="B581" t="s">
        <v>65</v>
      </c>
      <c r="C581" s="95">
        <v>276</v>
      </c>
    </row>
    <row r="582" spans="1:3" x14ac:dyDescent="0.25">
      <c r="A582" s="83">
        <v>2879</v>
      </c>
      <c r="B582" t="s">
        <v>295</v>
      </c>
      <c r="C582" s="95">
        <v>64</v>
      </c>
    </row>
    <row r="583" spans="1:3" x14ac:dyDescent="0.25">
      <c r="A583" s="83">
        <v>2880</v>
      </c>
      <c r="B583" t="s">
        <v>24</v>
      </c>
      <c r="C583" s="95">
        <v>46</v>
      </c>
    </row>
    <row r="584" spans="1:3" x14ac:dyDescent="0.25">
      <c r="A584" s="83">
        <v>2881</v>
      </c>
      <c r="B584" t="s">
        <v>425</v>
      </c>
      <c r="C584">
        <v>0</v>
      </c>
    </row>
    <row r="585" spans="1:3" x14ac:dyDescent="0.25">
      <c r="A585" s="83">
        <v>2882</v>
      </c>
      <c r="B585" t="s">
        <v>18</v>
      </c>
      <c r="C585">
        <v>137</v>
      </c>
    </row>
    <row r="586" spans="1:3" x14ac:dyDescent="0.25">
      <c r="A586" s="83">
        <v>2883</v>
      </c>
      <c r="B586" t="s">
        <v>5</v>
      </c>
      <c r="C586">
        <v>120</v>
      </c>
    </row>
    <row r="587" spans="1:3" x14ac:dyDescent="0.25">
      <c r="A587" s="83">
        <v>2884</v>
      </c>
      <c r="B587" t="s">
        <v>66</v>
      </c>
      <c r="C587">
        <v>129</v>
      </c>
    </row>
    <row r="588" spans="1:3" x14ac:dyDescent="0.25">
      <c r="A588" s="83">
        <v>2885</v>
      </c>
      <c r="B588" t="s">
        <v>52</v>
      </c>
      <c r="C588">
        <v>28</v>
      </c>
    </row>
    <row r="589" spans="1:3" x14ac:dyDescent="0.25">
      <c r="A589" s="83">
        <v>2886</v>
      </c>
      <c r="B589" t="s">
        <v>429</v>
      </c>
      <c r="C589">
        <v>168</v>
      </c>
    </row>
    <row r="590" spans="1:3" x14ac:dyDescent="0.25">
      <c r="A590" s="83">
        <v>2887</v>
      </c>
      <c r="B590" t="s">
        <v>421</v>
      </c>
      <c r="C590">
        <v>60</v>
      </c>
    </row>
    <row r="591" spans="1:3" x14ac:dyDescent="0.25">
      <c r="A591" s="83">
        <v>2888</v>
      </c>
      <c r="B591" t="s">
        <v>430</v>
      </c>
      <c r="C591">
        <v>151</v>
      </c>
    </row>
    <row r="592" spans="1:3" x14ac:dyDescent="0.25">
      <c r="A592" s="83">
        <v>2889</v>
      </c>
      <c r="B592" t="s">
        <v>379</v>
      </c>
      <c r="C592">
        <v>2122</v>
      </c>
    </row>
    <row r="593" spans="1:3" x14ac:dyDescent="0.25">
      <c r="A593" s="83">
        <v>2890</v>
      </c>
      <c r="B593" t="s">
        <v>24</v>
      </c>
      <c r="C593">
        <v>140</v>
      </c>
    </row>
    <row r="594" spans="1:3" x14ac:dyDescent="0.25">
      <c r="A594" s="83">
        <v>2891</v>
      </c>
      <c r="B594" t="s">
        <v>431</v>
      </c>
      <c r="C594">
        <v>354</v>
      </c>
    </row>
    <row r="595" spans="1:3" x14ac:dyDescent="0.25">
      <c r="A595" s="83">
        <v>2892</v>
      </c>
      <c r="B595" t="s">
        <v>432</v>
      </c>
      <c r="C595">
        <v>196</v>
      </c>
    </row>
    <row r="596" spans="1:3" x14ac:dyDescent="0.25">
      <c r="A596" s="83">
        <v>2893</v>
      </c>
      <c r="B596" t="s">
        <v>433</v>
      </c>
      <c r="C596">
        <v>269</v>
      </c>
    </row>
    <row r="597" spans="1:3" x14ac:dyDescent="0.25">
      <c r="A597" s="83">
        <v>2894</v>
      </c>
      <c r="B597" t="s">
        <v>23</v>
      </c>
      <c r="C597">
        <v>124</v>
      </c>
    </row>
    <row r="598" spans="1:3" x14ac:dyDescent="0.25">
      <c r="A598" s="83">
        <v>2895</v>
      </c>
      <c r="B598" t="s">
        <v>50</v>
      </c>
      <c r="C598">
        <v>247</v>
      </c>
    </row>
    <row r="599" spans="1:3" x14ac:dyDescent="0.25">
      <c r="A599" s="83">
        <v>2896</v>
      </c>
      <c r="B599" t="s">
        <v>369</v>
      </c>
      <c r="C599">
        <v>277</v>
      </c>
    </row>
    <row r="600" spans="1:3" x14ac:dyDescent="0.25">
      <c r="A600" s="83">
        <v>2897</v>
      </c>
      <c r="B600" t="s">
        <v>19</v>
      </c>
      <c r="C600">
        <v>44</v>
      </c>
    </row>
    <row r="601" spans="1:3" x14ac:dyDescent="0.25">
      <c r="A601" s="83">
        <v>2898</v>
      </c>
      <c r="B601" t="s">
        <v>434</v>
      </c>
      <c r="C601">
        <v>27</v>
      </c>
    </row>
    <row r="602" spans="1:3" x14ac:dyDescent="0.25">
      <c r="A602" s="83">
        <v>2899</v>
      </c>
      <c r="B602" t="s">
        <v>66</v>
      </c>
      <c r="C602">
        <v>70</v>
      </c>
    </row>
    <row r="603" spans="1:3" x14ac:dyDescent="0.25">
      <c r="A603" s="83">
        <v>2900</v>
      </c>
      <c r="B603" t="s">
        <v>5</v>
      </c>
      <c r="C603">
        <v>100</v>
      </c>
    </row>
    <row r="604" spans="1:3" x14ac:dyDescent="0.25">
      <c r="A604" s="83">
        <v>2901</v>
      </c>
      <c r="B604" t="s">
        <v>278</v>
      </c>
      <c r="C604">
        <v>364</v>
      </c>
    </row>
    <row r="605" spans="1:3" x14ac:dyDescent="0.25">
      <c r="A605" s="83">
        <v>2902</v>
      </c>
      <c r="B605" t="s">
        <v>22</v>
      </c>
      <c r="C605">
        <v>70</v>
      </c>
    </row>
    <row r="606" spans="1:3" x14ac:dyDescent="0.25">
      <c r="A606" s="83">
        <v>2903</v>
      </c>
      <c r="B606" t="s">
        <v>52</v>
      </c>
      <c r="C606">
        <v>28</v>
      </c>
    </row>
    <row r="607" spans="1:3" x14ac:dyDescent="0.25">
      <c r="A607" s="83">
        <v>2904</v>
      </c>
      <c r="B607" t="s">
        <v>435</v>
      </c>
      <c r="C607">
        <v>42</v>
      </c>
    </row>
    <row r="608" spans="1:3" x14ac:dyDescent="0.25">
      <c r="A608" s="83">
        <v>2905</v>
      </c>
      <c r="B608" t="s">
        <v>436</v>
      </c>
    </row>
    <row r="609" spans="1:3" x14ac:dyDescent="0.25">
      <c r="A609" s="83">
        <v>2906</v>
      </c>
      <c r="B609" t="s">
        <v>24</v>
      </c>
      <c r="C609">
        <v>90</v>
      </c>
    </row>
    <row r="610" spans="1:3" x14ac:dyDescent="0.25">
      <c r="A610" s="83">
        <v>2907</v>
      </c>
      <c r="B610" t="s">
        <v>312</v>
      </c>
      <c r="C610">
        <v>38</v>
      </c>
    </row>
    <row r="611" spans="1:3" x14ac:dyDescent="0.25">
      <c r="A611" s="83">
        <v>2908</v>
      </c>
      <c r="B611" t="s">
        <v>407</v>
      </c>
      <c r="C611">
        <v>219.96</v>
      </c>
    </row>
    <row r="612" spans="1:3" x14ac:dyDescent="0.25">
      <c r="A612" s="83">
        <v>2909</v>
      </c>
      <c r="B612" t="s">
        <v>176</v>
      </c>
      <c r="C612">
        <v>141</v>
      </c>
    </row>
    <row r="613" spans="1:3" x14ac:dyDescent="0.25">
      <c r="A613" s="83">
        <v>2910</v>
      </c>
      <c r="B613" t="s">
        <v>437</v>
      </c>
      <c r="C613">
        <v>362.84</v>
      </c>
    </row>
    <row r="614" spans="1:3" x14ac:dyDescent="0.25">
      <c r="A614" s="83">
        <v>2911</v>
      </c>
      <c r="B614" t="s">
        <v>259</v>
      </c>
      <c r="C614">
        <v>195</v>
      </c>
    </row>
    <row r="615" spans="1:3" x14ac:dyDescent="0.25">
      <c r="A615" s="83">
        <v>2912</v>
      </c>
      <c r="B615" t="s">
        <v>426</v>
      </c>
      <c r="C615">
        <v>235</v>
      </c>
    </row>
    <row r="616" spans="1:3" x14ac:dyDescent="0.25">
      <c r="A616" s="83">
        <v>2913</v>
      </c>
      <c r="B616" t="s">
        <v>56</v>
      </c>
      <c r="C616">
        <v>140</v>
      </c>
    </row>
    <row r="617" spans="1:3" x14ac:dyDescent="0.25">
      <c r="A617" s="83">
        <v>2914</v>
      </c>
      <c r="B617" t="s">
        <v>56</v>
      </c>
      <c r="C617">
        <v>339</v>
      </c>
    </row>
    <row r="618" spans="1:3" x14ac:dyDescent="0.25">
      <c r="A618" s="83">
        <v>2915</v>
      </c>
      <c r="B618" t="s">
        <v>401</v>
      </c>
      <c r="C618">
        <v>540</v>
      </c>
    </row>
    <row r="619" spans="1:3" x14ac:dyDescent="0.25">
      <c r="A619" s="83">
        <v>2916</v>
      </c>
      <c r="B619" t="s">
        <v>312</v>
      </c>
      <c r="C619">
        <v>42</v>
      </c>
    </row>
    <row r="620" spans="1:3" x14ac:dyDescent="0.25">
      <c r="A620" s="83">
        <v>2917</v>
      </c>
      <c r="B620" t="s">
        <v>434</v>
      </c>
      <c r="C620">
        <v>114</v>
      </c>
    </row>
    <row r="621" spans="1:3" x14ac:dyDescent="0.25">
      <c r="A621" s="83">
        <v>2918</v>
      </c>
      <c r="B621" t="s">
        <v>312</v>
      </c>
      <c r="C621">
        <v>54</v>
      </c>
    </row>
    <row r="622" spans="1:3" x14ac:dyDescent="0.25">
      <c r="A622" s="83">
        <v>2919</v>
      </c>
      <c r="B622" t="s">
        <v>21</v>
      </c>
      <c r="C622">
        <v>212</v>
      </c>
    </row>
    <row r="623" spans="1:3" x14ac:dyDescent="0.25">
      <c r="A623" s="83">
        <v>2920</v>
      </c>
      <c r="B623" t="s">
        <v>312</v>
      </c>
      <c r="C623">
        <v>54</v>
      </c>
    </row>
    <row r="624" spans="1:3" x14ac:dyDescent="0.25">
      <c r="A624" s="83">
        <v>2921</v>
      </c>
      <c r="B624" t="s">
        <v>8</v>
      </c>
      <c r="C624">
        <v>56</v>
      </c>
    </row>
    <row r="625" spans="1:3" x14ac:dyDescent="0.25">
      <c r="A625" s="83">
        <v>2922</v>
      </c>
      <c r="B625" t="s">
        <v>426</v>
      </c>
      <c r="C625">
        <v>291</v>
      </c>
    </row>
    <row r="626" spans="1:3" x14ac:dyDescent="0.25">
      <c r="A626" s="83">
        <v>2923</v>
      </c>
      <c r="B626" t="s">
        <v>312</v>
      </c>
      <c r="C626">
        <v>38</v>
      </c>
    </row>
    <row r="627" spans="1:3" x14ac:dyDescent="0.25">
      <c r="A627" s="83">
        <v>2924</v>
      </c>
      <c r="B627" t="s">
        <v>50</v>
      </c>
      <c r="C627">
        <v>149</v>
      </c>
    </row>
    <row r="628" spans="1:3" x14ac:dyDescent="0.25">
      <c r="A628" s="83">
        <v>2925</v>
      </c>
      <c r="B628" t="s">
        <v>30</v>
      </c>
      <c r="C628">
        <v>315</v>
      </c>
    </row>
    <row r="629" spans="1:3" x14ac:dyDescent="0.25">
      <c r="A629" s="83">
        <v>2926</v>
      </c>
      <c r="B629" t="s">
        <v>8</v>
      </c>
      <c r="C629">
        <v>28</v>
      </c>
    </row>
    <row r="630" spans="1:3" x14ac:dyDescent="0.25">
      <c r="A630" s="83">
        <v>2927</v>
      </c>
      <c r="B630" t="s">
        <v>19</v>
      </c>
      <c r="C630">
        <v>46</v>
      </c>
    </row>
    <row r="631" spans="1:3" x14ac:dyDescent="0.25">
      <c r="A631" s="83">
        <v>2928</v>
      </c>
      <c r="B631" t="s">
        <v>295</v>
      </c>
      <c r="C631">
        <v>90</v>
      </c>
    </row>
    <row r="632" spans="1:3" x14ac:dyDescent="0.25">
      <c r="A632" s="83">
        <v>2929</v>
      </c>
      <c r="B632" t="s">
        <v>22</v>
      </c>
      <c r="C632">
        <v>86</v>
      </c>
    </row>
    <row r="633" spans="1:3" x14ac:dyDescent="0.25">
      <c r="A633" s="83">
        <v>2930</v>
      </c>
      <c r="B633" t="s">
        <v>56</v>
      </c>
      <c r="C633">
        <v>481</v>
      </c>
    </row>
    <row r="634" spans="1:3" x14ac:dyDescent="0.25">
      <c r="A634" s="83">
        <v>2931</v>
      </c>
      <c r="B634" t="s">
        <v>424</v>
      </c>
      <c r="C634">
        <v>70</v>
      </c>
    </row>
    <row r="635" spans="1:3" x14ac:dyDescent="0.25">
      <c r="A635" s="83">
        <v>2932</v>
      </c>
      <c r="B635" t="s">
        <v>23</v>
      </c>
      <c r="C635">
        <v>35</v>
      </c>
    </row>
    <row r="636" spans="1:3" x14ac:dyDescent="0.25">
      <c r="A636" s="83">
        <v>2933</v>
      </c>
      <c r="B636" t="s">
        <v>58</v>
      </c>
      <c r="C636">
        <v>41</v>
      </c>
    </row>
    <row r="637" spans="1:3" x14ac:dyDescent="0.25">
      <c r="A637" s="83">
        <v>2934</v>
      </c>
      <c r="B637" t="s">
        <v>50</v>
      </c>
      <c r="C637">
        <v>148</v>
      </c>
    </row>
    <row r="638" spans="1:3" x14ac:dyDescent="0.25">
      <c r="A638" s="83">
        <v>2935</v>
      </c>
      <c r="B638" t="s">
        <v>280</v>
      </c>
      <c r="C638">
        <v>436</v>
      </c>
    </row>
    <row r="639" spans="1:3" x14ac:dyDescent="0.25">
      <c r="A639" s="83">
        <v>2936</v>
      </c>
      <c r="B639" t="s">
        <v>312</v>
      </c>
      <c r="C639">
        <v>54</v>
      </c>
    </row>
    <row r="640" spans="1:3" x14ac:dyDescent="0.25">
      <c r="A640" s="83">
        <v>2937</v>
      </c>
      <c r="B640" t="s">
        <v>453</v>
      </c>
      <c r="C640">
        <v>330</v>
      </c>
    </row>
    <row r="641" spans="1:3" x14ac:dyDescent="0.25">
      <c r="A641" s="83">
        <v>2938</v>
      </c>
      <c r="B641" t="s">
        <v>312</v>
      </c>
      <c r="C641">
        <v>42</v>
      </c>
    </row>
    <row r="642" spans="1:3" x14ac:dyDescent="0.25">
      <c r="A642" s="83">
        <v>2939</v>
      </c>
      <c r="B642" t="s">
        <v>66</v>
      </c>
      <c r="C642">
        <v>175</v>
      </c>
    </row>
    <row r="643" spans="1:3" x14ac:dyDescent="0.25">
      <c r="A643" s="83">
        <v>2940</v>
      </c>
      <c r="B643" t="s">
        <v>438</v>
      </c>
      <c r="C643">
        <v>208</v>
      </c>
    </row>
    <row r="644" spans="1:3" x14ac:dyDescent="0.25">
      <c r="A644" s="83">
        <v>2941</v>
      </c>
      <c r="B644" t="s">
        <v>439</v>
      </c>
      <c r="C644">
        <v>631</v>
      </c>
    </row>
    <row r="645" spans="1:3" x14ac:dyDescent="0.25">
      <c r="A645" s="83">
        <v>2942</v>
      </c>
      <c r="B645" t="s">
        <v>440</v>
      </c>
      <c r="C645">
        <v>656</v>
      </c>
    </row>
    <row r="646" spans="1:3" x14ac:dyDescent="0.25">
      <c r="A646" s="83">
        <v>2943</v>
      </c>
      <c r="B646" t="s">
        <v>434</v>
      </c>
      <c r="C646">
        <v>54</v>
      </c>
    </row>
    <row r="647" spans="1:3" x14ac:dyDescent="0.25">
      <c r="A647" s="83">
        <v>2944</v>
      </c>
      <c r="B647" t="s">
        <v>441</v>
      </c>
      <c r="C647">
        <v>34</v>
      </c>
    </row>
    <row r="648" spans="1:3" x14ac:dyDescent="0.25">
      <c r="A648" s="83">
        <v>2945</v>
      </c>
      <c r="B648" t="s">
        <v>251</v>
      </c>
      <c r="C648">
        <v>46</v>
      </c>
    </row>
    <row r="649" spans="1:3" x14ac:dyDescent="0.25">
      <c r="A649" s="83">
        <v>2946</v>
      </c>
      <c r="B649" t="s">
        <v>8</v>
      </c>
      <c r="C649">
        <v>79</v>
      </c>
    </row>
    <row r="650" spans="1:3" x14ac:dyDescent="0.25">
      <c r="A650" s="83">
        <v>2947</v>
      </c>
      <c r="B650" t="s">
        <v>66</v>
      </c>
      <c r="C650">
        <v>67</v>
      </c>
    </row>
    <row r="651" spans="1:3" x14ac:dyDescent="0.25">
      <c r="A651" s="83">
        <v>2948</v>
      </c>
      <c r="B651" t="s">
        <v>434</v>
      </c>
      <c r="C651">
        <v>42</v>
      </c>
    </row>
    <row r="652" spans="1:3" x14ac:dyDescent="0.25">
      <c r="A652" s="83">
        <v>2949</v>
      </c>
      <c r="B652" t="s">
        <v>5</v>
      </c>
      <c r="C652">
        <v>1210</v>
      </c>
    </row>
    <row r="653" spans="1:3" x14ac:dyDescent="0.25">
      <c r="A653" s="83">
        <v>2950</v>
      </c>
      <c r="B653" t="s">
        <v>295</v>
      </c>
      <c r="C653">
        <v>232</v>
      </c>
    </row>
    <row r="654" spans="1:3" x14ac:dyDescent="0.25">
      <c r="A654" s="83">
        <v>2951</v>
      </c>
      <c r="B654" t="s">
        <v>436</v>
      </c>
      <c r="C654">
        <v>220</v>
      </c>
    </row>
    <row r="655" spans="1:3" x14ac:dyDescent="0.25">
      <c r="A655" s="83">
        <v>2952</v>
      </c>
      <c r="B655" t="s">
        <v>450</v>
      </c>
      <c r="C655">
        <v>677</v>
      </c>
    </row>
    <row r="656" spans="1:3" x14ac:dyDescent="0.25">
      <c r="A656" s="83">
        <v>2953</v>
      </c>
      <c r="B656" t="s">
        <v>385</v>
      </c>
      <c r="C656">
        <v>1004</v>
      </c>
    </row>
    <row r="657" spans="1:3" x14ac:dyDescent="0.25">
      <c r="A657" s="83">
        <v>2954</v>
      </c>
      <c r="B657" t="s">
        <v>451</v>
      </c>
      <c r="C657">
        <v>45</v>
      </c>
    </row>
    <row r="658" spans="1:3" x14ac:dyDescent="0.25">
      <c r="A658" s="83">
        <v>2955</v>
      </c>
      <c r="B658" t="s">
        <v>10</v>
      </c>
      <c r="C658">
        <v>112</v>
      </c>
    </row>
    <row r="659" spans="1:3" x14ac:dyDescent="0.25">
      <c r="A659" s="83">
        <v>2956</v>
      </c>
      <c r="B659" t="s">
        <v>442</v>
      </c>
      <c r="C659">
        <v>304</v>
      </c>
    </row>
    <row r="660" spans="1:3" x14ac:dyDescent="0.25">
      <c r="A660" s="83">
        <v>2957</v>
      </c>
      <c r="B660" t="s">
        <v>454</v>
      </c>
      <c r="C660">
        <v>56</v>
      </c>
    </row>
    <row r="661" spans="1:3" x14ac:dyDescent="0.25">
      <c r="A661" s="83">
        <v>2958</v>
      </c>
      <c r="B661" t="s">
        <v>122</v>
      </c>
      <c r="C661">
        <v>179</v>
      </c>
    </row>
    <row r="662" spans="1:3" x14ac:dyDescent="0.25">
      <c r="A662" s="83">
        <v>2959</v>
      </c>
      <c r="B662" t="s">
        <v>10</v>
      </c>
      <c r="C662">
        <v>167</v>
      </c>
    </row>
    <row r="663" spans="1:3" x14ac:dyDescent="0.25">
      <c r="A663" s="83">
        <v>2960</v>
      </c>
      <c r="B663" t="s">
        <v>22</v>
      </c>
      <c r="C663">
        <v>86</v>
      </c>
    </row>
    <row r="664" spans="1:3" x14ac:dyDescent="0.25">
      <c r="A664" s="83">
        <v>2961</v>
      </c>
      <c r="B664" t="s">
        <v>12</v>
      </c>
      <c r="C664">
        <v>1060</v>
      </c>
    </row>
    <row r="665" spans="1:3" x14ac:dyDescent="0.25">
      <c r="A665" s="83">
        <v>2962</v>
      </c>
      <c r="B665" s="99" t="s">
        <v>312</v>
      </c>
      <c r="C665">
        <v>38</v>
      </c>
    </row>
    <row r="666" spans="1:3" x14ac:dyDescent="0.25">
      <c r="A666" s="83">
        <v>2963</v>
      </c>
      <c r="B666" t="s">
        <v>54</v>
      </c>
      <c r="C666">
        <v>98</v>
      </c>
    </row>
    <row r="667" spans="1:3" x14ac:dyDescent="0.25">
      <c r="A667" s="83">
        <v>2964</v>
      </c>
      <c r="B667" t="s">
        <v>456</v>
      </c>
      <c r="C667">
        <v>58</v>
      </c>
    </row>
    <row r="668" spans="1:3" x14ac:dyDescent="0.25">
      <c r="A668" s="83">
        <v>2965</v>
      </c>
      <c r="B668" t="s">
        <v>457</v>
      </c>
      <c r="C668">
        <v>24</v>
      </c>
    </row>
    <row r="669" spans="1:3" x14ac:dyDescent="0.25">
      <c r="A669" s="83">
        <v>2966</v>
      </c>
      <c r="B669" t="s">
        <v>10</v>
      </c>
      <c r="C669">
        <v>74</v>
      </c>
    </row>
    <row r="670" spans="1:3" x14ac:dyDescent="0.25">
      <c r="A670" s="83">
        <v>2967</v>
      </c>
      <c r="B670" t="s">
        <v>50</v>
      </c>
      <c r="C670">
        <v>271</v>
      </c>
    </row>
    <row r="671" spans="1:3" x14ac:dyDescent="0.25">
      <c r="A671" s="83">
        <v>2968</v>
      </c>
      <c r="B671" t="s">
        <v>66</v>
      </c>
      <c r="C671">
        <v>99</v>
      </c>
    </row>
    <row r="672" spans="1:3" x14ac:dyDescent="0.25">
      <c r="A672" s="83">
        <v>2969</v>
      </c>
      <c r="B672" t="s">
        <v>20</v>
      </c>
      <c r="C672">
        <v>137</v>
      </c>
    </row>
    <row r="673" spans="1:3" x14ac:dyDescent="0.25">
      <c r="A673" s="83">
        <v>2970</v>
      </c>
      <c r="B673" t="s">
        <v>312</v>
      </c>
      <c r="C673">
        <v>39</v>
      </c>
    </row>
    <row r="674" spans="1:3" x14ac:dyDescent="0.25">
      <c r="A674" s="83">
        <v>2971</v>
      </c>
      <c r="B674" t="s">
        <v>66</v>
      </c>
      <c r="C674">
        <v>238</v>
      </c>
    </row>
    <row r="675" spans="1:3" x14ac:dyDescent="0.25">
      <c r="A675" s="83">
        <v>2972</v>
      </c>
      <c r="B675" t="s">
        <v>109</v>
      </c>
      <c r="C675">
        <v>270</v>
      </c>
    </row>
    <row r="676" spans="1:3" x14ac:dyDescent="0.25">
      <c r="A676" s="83">
        <v>2973</v>
      </c>
      <c r="B676" t="s">
        <v>295</v>
      </c>
      <c r="C676">
        <v>104</v>
      </c>
    </row>
    <row r="677" spans="1:3" x14ac:dyDescent="0.25">
      <c r="A677" s="83">
        <v>2974</v>
      </c>
      <c r="B677" t="s">
        <v>379</v>
      </c>
      <c r="C677">
        <v>1741</v>
      </c>
    </row>
    <row r="678" spans="1:3" x14ac:dyDescent="0.25">
      <c r="A678" s="83">
        <v>2975</v>
      </c>
      <c r="B678" t="s">
        <v>278</v>
      </c>
      <c r="C678">
        <v>156</v>
      </c>
    </row>
    <row r="679" spans="1:3" x14ac:dyDescent="0.25">
      <c r="A679" s="83">
        <v>2976</v>
      </c>
      <c r="B679" t="s">
        <v>5</v>
      </c>
      <c r="C679">
        <v>46</v>
      </c>
    </row>
    <row r="680" spans="1:3" x14ac:dyDescent="0.25">
      <c r="A680" s="83">
        <v>2977</v>
      </c>
      <c r="B680" t="s">
        <v>295</v>
      </c>
      <c r="C680">
        <v>112</v>
      </c>
    </row>
    <row r="681" spans="1:3" x14ac:dyDescent="0.25">
      <c r="A681" s="83">
        <v>2978</v>
      </c>
      <c r="B681" t="s">
        <v>379</v>
      </c>
      <c r="C681">
        <v>396</v>
      </c>
    </row>
    <row r="682" spans="1:3" x14ac:dyDescent="0.25">
      <c r="A682" s="83">
        <v>2979</v>
      </c>
      <c r="B682" t="s">
        <v>25</v>
      </c>
      <c r="C682">
        <v>143</v>
      </c>
    </row>
    <row r="683" spans="1:3" x14ac:dyDescent="0.25">
      <c r="A683" s="83">
        <v>2980</v>
      </c>
      <c r="B683" t="s">
        <v>252</v>
      </c>
      <c r="C683">
        <v>78</v>
      </c>
    </row>
    <row r="684" spans="1:3" x14ac:dyDescent="0.25">
      <c r="A684" s="83">
        <v>2981</v>
      </c>
      <c r="B684" t="s">
        <v>66</v>
      </c>
      <c r="C684">
        <v>59</v>
      </c>
    </row>
    <row r="685" spans="1:3" x14ac:dyDescent="0.25">
      <c r="A685" s="83">
        <v>2982</v>
      </c>
      <c r="B685" t="s">
        <v>458</v>
      </c>
      <c r="C685">
        <v>300</v>
      </c>
    </row>
    <row r="686" spans="1:3" x14ac:dyDescent="0.25">
      <c r="A686" s="83">
        <v>2983</v>
      </c>
      <c r="B686" t="s">
        <v>459</v>
      </c>
      <c r="C686">
        <v>620</v>
      </c>
    </row>
    <row r="687" spans="1:3" x14ac:dyDescent="0.25">
      <c r="A687" s="83">
        <v>2984</v>
      </c>
      <c r="B687" t="s">
        <v>58</v>
      </c>
      <c r="C687">
        <v>152</v>
      </c>
    </row>
    <row r="688" spans="1:3" x14ac:dyDescent="0.25">
      <c r="A688" s="83">
        <v>2985</v>
      </c>
      <c r="B688" t="s">
        <v>8</v>
      </c>
      <c r="C688">
        <v>126</v>
      </c>
    </row>
    <row r="689" spans="1:3" x14ac:dyDescent="0.25">
      <c r="A689" s="83">
        <v>2986</v>
      </c>
      <c r="B689" t="s">
        <v>19</v>
      </c>
      <c r="C689">
        <v>173</v>
      </c>
    </row>
    <row r="690" spans="1:3" x14ac:dyDescent="0.25">
      <c r="A690" s="83">
        <v>2987</v>
      </c>
      <c r="B690" t="s">
        <v>21</v>
      </c>
      <c r="C690">
        <v>188</v>
      </c>
    </row>
    <row r="691" spans="1:3" x14ac:dyDescent="0.25">
      <c r="A691" s="83">
        <v>2988</v>
      </c>
      <c r="B691" t="s">
        <v>312</v>
      </c>
      <c r="C691">
        <v>42</v>
      </c>
    </row>
    <row r="692" spans="1:3" x14ac:dyDescent="0.25">
      <c r="A692" s="83">
        <v>2989</v>
      </c>
      <c r="B692" t="s">
        <v>461</v>
      </c>
      <c r="C692">
        <v>38</v>
      </c>
    </row>
    <row r="693" spans="1:3" x14ac:dyDescent="0.25">
      <c r="A693" s="83">
        <v>2990</v>
      </c>
      <c r="B693" t="s">
        <v>24</v>
      </c>
      <c r="C693">
        <v>224</v>
      </c>
    </row>
    <row r="694" spans="1:3" x14ac:dyDescent="0.25">
      <c r="A694" s="83">
        <v>2991</v>
      </c>
      <c r="B694" t="s">
        <v>23</v>
      </c>
      <c r="C694">
        <v>100</v>
      </c>
    </row>
    <row r="695" spans="1:3" x14ac:dyDescent="0.25">
      <c r="A695" s="83">
        <v>2992</v>
      </c>
      <c r="B695" t="s">
        <v>462</v>
      </c>
      <c r="C695">
        <v>54</v>
      </c>
    </row>
    <row r="696" spans="1:3" x14ac:dyDescent="0.25">
      <c r="A696" s="83">
        <v>2993</v>
      </c>
      <c r="B696" t="s">
        <v>216</v>
      </c>
      <c r="C696">
        <v>446</v>
      </c>
    </row>
    <row r="697" spans="1:3" x14ac:dyDescent="0.25">
      <c r="A697" s="83">
        <v>2994</v>
      </c>
      <c r="B697" t="s">
        <v>68</v>
      </c>
      <c r="C697">
        <v>1668</v>
      </c>
    </row>
    <row r="698" spans="1:3" x14ac:dyDescent="0.25">
      <c r="A698" s="83">
        <v>2995</v>
      </c>
      <c r="B698" t="s">
        <v>66</v>
      </c>
      <c r="C698">
        <v>35</v>
      </c>
    </row>
    <row r="699" spans="1:3" x14ac:dyDescent="0.25">
      <c r="A699" s="83">
        <v>2996</v>
      </c>
      <c r="B699" t="s">
        <v>312</v>
      </c>
      <c r="C699">
        <v>54</v>
      </c>
    </row>
    <row r="700" spans="1:3" x14ac:dyDescent="0.25">
      <c r="A700" s="83">
        <v>2997</v>
      </c>
    </row>
    <row r="701" spans="1:3" x14ac:dyDescent="0.25">
      <c r="A701" s="83">
        <v>2998</v>
      </c>
    </row>
    <row r="702" spans="1:3" x14ac:dyDescent="0.25">
      <c r="A702" s="83">
        <v>2999</v>
      </c>
    </row>
    <row r="703" spans="1:3" x14ac:dyDescent="0.25">
      <c r="A703" s="83">
        <v>3000</v>
      </c>
    </row>
    <row r="704" spans="1:3" x14ac:dyDescent="0.25">
      <c r="A704" s="83">
        <v>3001</v>
      </c>
    </row>
    <row r="705" spans="1:1" x14ac:dyDescent="0.25">
      <c r="A705" s="83">
        <v>3002</v>
      </c>
    </row>
    <row r="706" spans="1:1" x14ac:dyDescent="0.25">
      <c r="A706" s="83">
        <v>3003</v>
      </c>
    </row>
    <row r="707" spans="1:1" x14ac:dyDescent="0.25">
      <c r="A707" s="83">
        <v>3004</v>
      </c>
    </row>
    <row r="708" spans="1:1" x14ac:dyDescent="0.25">
      <c r="A708" s="83">
        <v>3005</v>
      </c>
    </row>
    <row r="709" spans="1:1" x14ac:dyDescent="0.25">
      <c r="A709" s="83">
        <v>3006</v>
      </c>
    </row>
    <row r="710" spans="1:1" x14ac:dyDescent="0.25">
      <c r="A710" s="83">
        <v>3007</v>
      </c>
    </row>
    <row r="711" spans="1:1" x14ac:dyDescent="0.25">
      <c r="A711" s="83">
        <v>3008</v>
      </c>
    </row>
    <row r="712" spans="1:1" x14ac:dyDescent="0.25">
      <c r="A712" s="83">
        <v>3009</v>
      </c>
    </row>
    <row r="713" spans="1:1" x14ac:dyDescent="0.25">
      <c r="A713" s="83">
        <v>3010</v>
      </c>
    </row>
    <row r="714" spans="1:1" x14ac:dyDescent="0.25">
      <c r="A714" s="83">
        <v>3011</v>
      </c>
    </row>
    <row r="715" spans="1:1" x14ac:dyDescent="0.25">
      <c r="A715" s="83">
        <v>3012</v>
      </c>
    </row>
    <row r="716" spans="1:1" x14ac:dyDescent="0.25">
      <c r="A716" s="83">
        <v>3013</v>
      </c>
    </row>
    <row r="717" spans="1:1" x14ac:dyDescent="0.25">
      <c r="A717" s="83">
        <v>3014</v>
      </c>
    </row>
    <row r="718" spans="1:1" x14ac:dyDescent="0.25">
      <c r="A718" s="83">
        <v>3015</v>
      </c>
    </row>
    <row r="719" spans="1:1" x14ac:dyDescent="0.25">
      <c r="A719" s="83">
        <v>3016</v>
      </c>
    </row>
    <row r="720" spans="1:1" x14ac:dyDescent="0.25">
      <c r="A720" s="83">
        <v>3017</v>
      </c>
    </row>
    <row r="721" spans="1:1" x14ac:dyDescent="0.25">
      <c r="A721" s="83">
        <v>3018</v>
      </c>
    </row>
    <row r="722" spans="1:1" x14ac:dyDescent="0.25">
      <c r="A722" s="83">
        <v>3019</v>
      </c>
    </row>
    <row r="723" spans="1:1" x14ac:dyDescent="0.25">
      <c r="A723" s="83">
        <v>3020</v>
      </c>
    </row>
    <row r="724" spans="1:1" x14ac:dyDescent="0.25">
      <c r="A724" s="83">
        <v>3021</v>
      </c>
    </row>
    <row r="725" spans="1:1" x14ac:dyDescent="0.25">
      <c r="A725" s="83">
        <v>3022</v>
      </c>
    </row>
    <row r="726" spans="1:1" x14ac:dyDescent="0.25">
      <c r="A726" s="83">
        <v>3023</v>
      </c>
    </row>
    <row r="727" spans="1:1" x14ac:dyDescent="0.25">
      <c r="A727" s="83">
        <v>3024</v>
      </c>
    </row>
    <row r="728" spans="1:1" x14ac:dyDescent="0.25">
      <c r="A728" s="83">
        <v>3025</v>
      </c>
    </row>
    <row r="729" spans="1:1" x14ac:dyDescent="0.25">
      <c r="A729" s="83">
        <v>3026</v>
      </c>
    </row>
    <row r="730" spans="1:1" x14ac:dyDescent="0.25">
      <c r="A730" s="83">
        <v>3027</v>
      </c>
    </row>
    <row r="731" spans="1:1" x14ac:dyDescent="0.25">
      <c r="A731" s="83">
        <v>3028</v>
      </c>
    </row>
    <row r="732" spans="1:1" x14ac:dyDescent="0.25">
      <c r="A732" s="83">
        <v>3029</v>
      </c>
    </row>
    <row r="733" spans="1:1" x14ac:dyDescent="0.25">
      <c r="A733" s="83">
        <v>3030</v>
      </c>
    </row>
    <row r="734" spans="1:1" x14ac:dyDescent="0.25">
      <c r="A734" s="83">
        <v>3031</v>
      </c>
    </row>
    <row r="735" spans="1:1" x14ac:dyDescent="0.25">
      <c r="A735" s="83">
        <v>3032</v>
      </c>
    </row>
    <row r="736" spans="1:1" x14ac:dyDescent="0.25">
      <c r="A736" s="83">
        <v>3033</v>
      </c>
    </row>
    <row r="737" spans="1:1" x14ac:dyDescent="0.25">
      <c r="A737" s="83">
        <v>3034</v>
      </c>
    </row>
    <row r="738" spans="1:1" x14ac:dyDescent="0.25">
      <c r="A738" s="83">
        <v>3035</v>
      </c>
    </row>
    <row r="739" spans="1:1" x14ac:dyDescent="0.25">
      <c r="A739" s="83">
        <v>3036</v>
      </c>
    </row>
    <row r="740" spans="1:1" x14ac:dyDescent="0.25">
      <c r="A740" s="83">
        <v>3037</v>
      </c>
    </row>
    <row r="741" spans="1:1" x14ac:dyDescent="0.25">
      <c r="A741" s="83">
        <v>3038</v>
      </c>
    </row>
    <row r="742" spans="1:1" x14ac:dyDescent="0.25">
      <c r="A742" s="83">
        <v>3039</v>
      </c>
    </row>
    <row r="743" spans="1:1" x14ac:dyDescent="0.25">
      <c r="A743" s="83">
        <v>3040</v>
      </c>
    </row>
    <row r="744" spans="1:1" x14ac:dyDescent="0.25">
      <c r="A744" s="83">
        <v>3041</v>
      </c>
    </row>
    <row r="745" spans="1:1" x14ac:dyDescent="0.25">
      <c r="A745" s="83">
        <v>3042</v>
      </c>
    </row>
    <row r="746" spans="1:1" x14ac:dyDescent="0.25">
      <c r="A746" s="83">
        <v>3043</v>
      </c>
    </row>
    <row r="747" spans="1:1" x14ac:dyDescent="0.25">
      <c r="A747" s="83">
        <v>3044</v>
      </c>
    </row>
    <row r="748" spans="1:1" x14ac:dyDescent="0.25">
      <c r="A748" s="83">
        <v>3045</v>
      </c>
    </row>
    <row r="749" spans="1:1" x14ac:dyDescent="0.25">
      <c r="A749" s="83">
        <v>3046</v>
      </c>
    </row>
    <row r="750" spans="1:1" x14ac:dyDescent="0.25">
      <c r="A750" s="83">
        <v>3047</v>
      </c>
    </row>
    <row r="751" spans="1:1" x14ac:dyDescent="0.25">
      <c r="A751" s="83">
        <v>3048</v>
      </c>
    </row>
    <row r="752" spans="1:1" x14ac:dyDescent="0.25">
      <c r="A752" s="83">
        <v>3049</v>
      </c>
    </row>
    <row r="753" spans="1:1" x14ac:dyDescent="0.25">
      <c r="A753" s="83">
        <v>3050</v>
      </c>
    </row>
    <row r="754" spans="1:1" x14ac:dyDescent="0.25">
      <c r="A754" s="83">
        <v>3051</v>
      </c>
    </row>
    <row r="755" spans="1:1" x14ac:dyDescent="0.25">
      <c r="A755" s="83">
        <v>3052</v>
      </c>
    </row>
    <row r="756" spans="1:1" x14ac:dyDescent="0.25">
      <c r="A756" s="83">
        <v>3053</v>
      </c>
    </row>
    <row r="757" spans="1:1" x14ac:dyDescent="0.25">
      <c r="A757" s="83">
        <v>3054</v>
      </c>
    </row>
    <row r="758" spans="1:1" x14ac:dyDescent="0.25">
      <c r="A758" s="83">
        <v>3055</v>
      </c>
    </row>
    <row r="759" spans="1:1" x14ac:dyDescent="0.25">
      <c r="A759" s="83">
        <v>3056</v>
      </c>
    </row>
    <row r="760" spans="1:1" x14ac:dyDescent="0.25">
      <c r="A760" s="83">
        <v>3057</v>
      </c>
    </row>
    <row r="761" spans="1:1" x14ac:dyDescent="0.25">
      <c r="A761" s="83">
        <v>3058</v>
      </c>
    </row>
    <row r="762" spans="1:1" x14ac:dyDescent="0.25">
      <c r="A762" s="83">
        <v>3059</v>
      </c>
    </row>
    <row r="763" spans="1:1" x14ac:dyDescent="0.25">
      <c r="A763" s="83">
        <v>3060</v>
      </c>
    </row>
    <row r="764" spans="1:1" x14ac:dyDescent="0.25">
      <c r="A764" s="83">
        <v>3061</v>
      </c>
    </row>
    <row r="765" spans="1:1" x14ac:dyDescent="0.25">
      <c r="A765" s="83">
        <v>3062</v>
      </c>
    </row>
    <row r="766" spans="1:1" x14ac:dyDescent="0.25">
      <c r="A766" s="83">
        <v>3063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59"/>
  <sheetViews>
    <sheetView tabSelected="1" topLeftCell="A35" zoomScaleNormal="100" workbookViewId="0">
      <selection activeCell="D114" sqref="D114"/>
    </sheetView>
  </sheetViews>
  <sheetFormatPr baseColWidth="10" defaultRowHeight="15" x14ac:dyDescent="0.25"/>
  <cols>
    <col min="2" max="2" width="9" bestFit="1" customWidth="1"/>
    <col min="3" max="3" width="17" customWidth="1"/>
    <col min="4" max="4" width="20.42578125" bestFit="1" customWidth="1"/>
    <col min="5" max="5" width="47.7109375" bestFit="1" customWidth="1"/>
    <col min="6" max="6" width="14" bestFit="1" customWidth="1"/>
    <col min="7" max="7" width="24.140625" bestFit="1" customWidth="1"/>
    <col min="8" max="8" width="19.28515625" bestFit="1" customWidth="1"/>
    <col min="9" max="9" width="17.28515625" bestFit="1" customWidth="1"/>
    <col min="10" max="10" width="21" bestFit="1" customWidth="1"/>
    <col min="11" max="11" width="23.42578125" bestFit="1" customWidth="1"/>
    <col min="12" max="12" width="11.85546875" bestFit="1" customWidth="1"/>
    <col min="13" max="13" width="26.7109375" bestFit="1" customWidth="1"/>
    <col min="14" max="14" width="13.7109375" bestFit="1" customWidth="1"/>
    <col min="15" max="15" width="10.85546875" customWidth="1"/>
    <col min="16" max="16" width="29.42578125" bestFit="1" customWidth="1"/>
    <col min="17" max="17" width="25" bestFit="1" customWidth="1"/>
    <col min="18" max="18" width="23.7109375" bestFit="1" customWidth="1"/>
    <col min="19" max="19" width="17.42578125" bestFit="1" customWidth="1"/>
    <col min="20" max="20" width="16.5703125" bestFit="1" customWidth="1"/>
    <col min="21" max="21" width="6.7109375" customWidth="1"/>
    <col min="22" max="22" width="24.28515625" bestFit="1" customWidth="1"/>
    <col min="23" max="23" width="19.42578125" bestFit="1" customWidth="1"/>
    <col min="24" max="24" width="25.42578125" bestFit="1" customWidth="1"/>
    <col min="25" max="25" width="16.7109375" bestFit="1" customWidth="1"/>
    <col min="26" max="26" width="12.140625" bestFit="1" customWidth="1"/>
    <col min="27" max="27" width="31.28515625" bestFit="1" customWidth="1"/>
    <col min="28" max="28" width="19.7109375" bestFit="1" customWidth="1"/>
    <col min="29" max="29" width="14.42578125" bestFit="1" customWidth="1"/>
    <col min="30" max="30" width="24.7109375" bestFit="1" customWidth="1"/>
    <col min="31" max="31" width="18.28515625" bestFit="1" customWidth="1"/>
    <col min="32" max="32" width="12.140625" bestFit="1" customWidth="1"/>
    <col min="33" max="33" width="9.140625" customWidth="1"/>
    <col min="34" max="34" width="21.85546875" bestFit="1" customWidth="1"/>
    <col min="35" max="35" width="20.85546875" bestFit="1" customWidth="1"/>
    <col min="36" max="36" width="20.5703125" bestFit="1" customWidth="1"/>
    <col min="37" max="37" width="22.28515625" bestFit="1" customWidth="1"/>
    <col min="38" max="38" width="19" bestFit="1" customWidth="1"/>
    <col min="39" max="39" width="11.5703125" bestFit="1" customWidth="1"/>
    <col min="40" max="40" width="18.42578125" bestFit="1" customWidth="1"/>
    <col min="41" max="41" width="20.42578125" bestFit="1" customWidth="1"/>
    <col min="42" max="42" width="20.5703125" bestFit="1" customWidth="1"/>
    <col min="43" max="43" width="22.5703125" bestFit="1" customWidth="1"/>
    <col min="44" max="44" width="19" bestFit="1" customWidth="1"/>
    <col min="45" max="45" width="15.5703125" bestFit="1" customWidth="1"/>
    <col min="46" max="46" width="16.140625" bestFit="1" customWidth="1"/>
    <col min="47" max="47" width="21.42578125" bestFit="1" customWidth="1"/>
    <col min="48" max="48" width="20.42578125" bestFit="1" customWidth="1"/>
    <col min="49" max="49" width="21.28515625" bestFit="1" customWidth="1"/>
    <col min="50" max="50" width="21.7109375" bestFit="1" customWidth="1"/>
    <col min="51" max="51" width="19" bestFit="1" customWidth="1"/>
    <col min="52" max="52" width="25" bestFit="1" customWidth="1"/>
    <col min="53" max="53" width="16.5703125" bestFit="1" customWidth="1"/>
    <col min="54" max="54" width="17.140625" bestFit="1" customWidth="1"/>
    <col min="55" max="55" width="27.42578125" bestFit="1" customWidth="1"/>
    <col min="56" max="56" width="27.5703125" bestFit="1" customWidth="1"/>
    <col min="57" max="57" width="17.42578125" bestFit="1" customWidth="1"/>
    <col min="58" max="58" width="14.140625" bestFit="1" customWidth="1"/>
    <col min="59" max="59" width="28.7109375" bestFit="1" customWidth="1"/>
    <col min="60" max="60" width="8" customWidth="1"/>
    <col min="61" max="61" width="24.140625" bestFit="1" customWidth="1"/>
    <col min="62" max="62" width="15" bestFit="1" customWidth="1"/>
    <col min="63" max="63" width="15.85546875" bestFit="1" customWidth="1"/>
    <col min="64" max="64" width="33.42578125" bestFit="1" customWidth="1"/>
    <col min="65" max="65" width="15.85546875" bestFit="1" customWidth="1"/>
    <col min="66" max="66" width="12.85546875" bestFit="1" customWidth="1"/>
    <col min="67" max="67" width="10.7109375" customWidth="1"/>
    <col min="68" max="68" width="20.42578125" bestFit="1" customWidth="1"/>
    <col min="69" max="69" width="23.7109375" bestFit="1" customWidth="1"/>
    <col min="70" max="70" width="28" bestFit="1" customWidth="1"/>
    <col min="71" max="71" width="14.42578125" bestFit="1" customWidth="1"/>
    <col min="72" max="72" width="19.7109375" bestFit="1" customWidth="1"/>
    <col min="73" max="73" width="21.42578125" bestFit="1" customWidth="1"/>
    <col min="74" max="74" width="16.5703125" bestFit="1" customWidth="1"/>
    <col min="75" max="75" width="23.28515625" bestFit="1" customWidth="1"/>
    <col min="76" max="76" width="20.140625" bestFit="1" customWidth="1"/>
    <col min="77" max="77" width="16.85546875" bestFit="1" customWidth="1"/>
    <col min="78" max="78" width="23.28515625" bestFit="1" customWidth="1"/>
    <col min="79" max="79" width="8" customWidth="1"/>
    <col min="80" max="80" width="14.7109375" bestFit="1" customWidth="1"/>
    <col min="81" max="81" width="20.85546875" bestFit="1" customWidth="1"/>
    <col min="82" max="82" width="17.85546875" bestFit="1" customWidth="1"/>
    <col min="83" max="83" width="21.42578125" bestFit="1" customWidth="1"/>
    <col min="84" max="84" width="25.85546875" bestFit="1" customWidth="1"/>
    <col min="85" max="85" width="12.28515625" bestFit="1" customWidth="1"/>
    <col min="86" max="86" width="19.5703125" bestFit="1" customWidth="1"/>
    <col min="87" max="87" width="18.5703125" bestFit="1" customWidth="1"/>
    <col min="88" max="88" width="14.42578125" bestFit="1" customWidth="1"/>
    <col min="89" max="89" width="19.7109375" bestFit="1" customWidth="1"/>
    <col min="90" max="90" width="28.85546875" bestFit="1" customWidth="1"/>
    <col min="91" max="91" width="24.7109375" bestFit="1" customWidth="1"/>
    <col min="92" max="92" width="39" bestFit="1" customWidth="1"/>
    <col min="93" max="93" width="19.140625" bestFit="1" customWidth="1"/>
    <col min="94" max="94" width="28.7109375" bestFit="1" customWidth="1"/>
    <col min="95" max="95" width="31.5703125" bestFit="1" customWidth="1"/>
    <col min="96" max="96" width="18.140625" bestFit="1" customWidth="1"/>
    <col min="97" max="97" width="21.42578125" bestFit="1" customWidth="1"/>
    <col min="98" max="98" width="9.42578125" customWidth="1"/>
    <col min="99" max="99" width="18.5703125" bestFit="1" customWidth="1"/>
    <col min="100" max="100" width="38.42578125" bestFit="1" customWidth="1"/>
    <col min="101" max="101" width="24.5703125" bestFit="1" customWidth="1"/>
    <col min="102" max="102" width="38.85546875" bestFit="1" customWidth="1"/>
    <col min="103" max="103" width="8.42578125" customWidth="1"/>
    <col min="104" max="104" width="22.140625" bestFit="1" customWidth="1"/>
    <col min="105" max="105" width="23.5703125" bestFit="1" customWidth="1"/>
    <col min="106" max="106" width="18.140625" bestFit="1" customWidth="1"/>
    <col min="107" max="107" width="37.85546875" bestFit="1" customWidth="1"/>
    <col min="108" max="108" width="16.85546875" bestFit="1" customWidth="1"/>
    <col min="109" max="109" width="17.28515625" bestFit="1" customWidth="1"/>
    <col min="110" max="110" width="18" bestFit="1" customWidth="1"/>
    <col min="111" max="111" width="15" bestFit="1" customWidth="1"/>
    <col min="112" max="112" width="22.7109375" bestFit="1" customWidth="1"/>
    <col min="113" max="113" width="28.5703125" bestFit="1" customWidth="1"/>
    <col min="114" max="114" width="18.5703125" bestFit="1" customWidth="1"/>
    <col min="115" max="115" width="9.85546875" customWidth="1"/>
    <col min="116" max="116" width="21.5703125" bestFit="1" customWidth="1"/>
    <col min="117" max="117" width="16.5703125" bestFit="1" customWidth="1"/>
    <col min="118" max="118" width="25" bestFit="1" customWidth="1"/>
    <col min="119" max="119" width="20.140625" bestFit="1" customWidth="1"/>
    <col min="120" max="120" width="13.85546875" bestFit="1" customWidth="1"/>
    <col min="121" max="121" width="19.42578125" bestFit="1" customWidth="1"/>
    <col min="122" max="122" width="22.7109375" bestFit="1" customWidth="1"/>
    <col min="123" max="123" width="19.140625" bestFit="1" customWidth="1"/>
    <col min="124" max="124" width="41.140625" bestFit="1" customWidth="1"/>
    <col min="125" max="125" width="19.7109375" bestFit="1" customWidth="1"/>
    <col min="126" max="126" width="29.85546875" bestFit="1" customWidth="1"/>
    <col min="127" max="127" width="20.140625" bestFit="1" customWidth="1"/>
    <col min="128" max="128" width="26" bestFit="1" customWidth="1"/>
    <col min="129" max="129" width="23.28515625" bestFit="1" customWidth="1"/>
    <col min="130" max="130" width="12" bestFit="1" customWidth="1"/>
    <col min="131" max="131" width="45.42578125" bestFit="1" customWidth="1"/>
    <col min="132" max="132" width="26.140625" bestFit="1" customWidth="1"/>
    <col min="133" max="133" width="13.42578125" bestFit="1" customWidth="1"/>
    <col min="134" max="134" width="11" customWidth="1"/>
    <col min="135" max="135" width="12.5703125" bestFit="1" customWidth="1"/>
  </cols>
  <sheetData>
    <row r="1" spans="1:2" x14ac:dyDescent="0.25">
      <c r="A1" t="s">
        <v>93</v>
      </c>
      <c r="B1">
        <v>0</v>
      </c>
    </row>
    <row r="2" spans="1:2" x14ac:dyDescent="0.25">
      <c r="A2" t="s">
        <v>454</v>
      </c>
      <c r="B2">
        <v>0</v>
      </c>
    </row>
    <row r="3" spans="1:2" x14ac:dyDescent="0.25">
      <c r="A3" t="s">
        <v>16</v>
      </c>
      <c r="B3">
        <v>558.5</v>
      </c>
    </row>
    <row r="4" spans="1:2" x14ac:dyDescent="0.25">
      <c r="A4" t="s">
        <v>219</v>
      </c>
      <c r="B4">
        <v>0</v>
      </c>
    </row>
    <row r="5" spans="1:2" x14ac:dyDescent="0.25">
      <c r="A5" t="s">
        <v>370</v>
      </c>
      <c r="B5">
        <v>0</v>
      </c>
    </row>
    <row r="6" spans="1:2" x14ac:dyDescent="0.25">
      <c r="A6" t="s">
        <v>61</v>
      </c>
      <c r="B6">
        <v>0</v>
      </c>
    </row>
    <row r="7" spans="1:2" x14ac:dyDescent="0.25">
      <c r="A7" t="s">
        <v>62</v>
      </c>
      <c r="B7">
        <v>0</v>
      </c>
    </row>
    <row r="8" spans="1:2" x14ac:dyDescent="0.25">
      <c r="A8" t="s">
        <v>51</v>
      </c>
      <c r="B8">
        <v>0</v>
      </c>
    </row>
    <row r="9" spans="1:2" x14ac:dyDescent="0.25">
      <c r="A9" t="s">
        <v>41</v>
      </c>
      <c r="B9">
        <v>0</v>
      </c>
    </row>
    <row r="10" spans="1:2" x14ac:dyDescent="0.25">
      <c r="A10" t="s">
        <v>46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425</v>
      </c>
      <c r="B12">
        <v>0</v>
      </c>
    </row>
    <row r="13" spans="1:2" x14ac:dyDescent="0.25">
      <c r="A13" t="s">
        <v>456</v>
      </c>
      <c r="B13">
        <v>0</v>
      </c>
    </row>
    <row r="14" spans="1:2" x14ac:dyDescent="0.25">
      <c r="A14" t="s">
        <v>36</v>
      </c>
      <c r="B14">
        <v>0</v>
      </c>
    </row>
    <row r="15" spans="1:2" x14ac:dyDescent="0.25">
      <c r="A15" t="s">
        <v>424</v>
      </c>
      <c r="B15">
        <v>0</v>
      </c>
    </row>
    <row r="16" spans="1:2" x14ac:dyDescent="0.25">
      <c r="A16" t="s">
        <v>65</v>
      </c>
      <c r="B16">
        <v>55</v>
      </c>
    </row>
    <row r="17" spans="1:2" x14ac:dyDescent="0.25">
      <c r="A17" t="s">
        <v>32</v>
      </c>
      <c r="B17">
        <v>0</v>
      </c>
    </row>
    <row r="18" spans="1:2" x14ac:dyDescent="0.25">
      <c r="A18" t="s">
        <v>177</v>
      </c>
      <c r="B18">
        <v>0</v>
      </c>
    </row>
    <row r="19" spans="1:2" x14ac:dyDescent="0.25">
      <c r="A19" t="s">
        <v>56</v>
      </c>
      <c r="B19">
        <v>0</v>
      </c>
    </row>
    <row r="20" spans="1:2" x14ac:dyDescent="0.25">
      <c r="A20" t="s">
        <v>98</v>
      </c>
      <c r="B20">
        <v>0</v>
      </c>
    </row>
    <row r="21" spans="1:2" x14ac:dyDescent="0.25">
      <c r="A21" t="s">
        <v>69</v>
      </c>
      <c r="B21">
        <v>0</v>
      </c>
    </row>
    <row r="22" spans="1:2" x14ac:dyDescent="0.25">
      <c r="A22" t="s">
        <v>60</v>
      </c>
      <c r="B22">
        <v>37</v>
      </c>
    </row>
    <row r="23" spans="1:2" x14ac:dyDescent="0.25">
      <c r="A23" t="s">
        <v>385</v>
      </c>
      <c r="B23">
        <v>834</v>
      </c>
    </row>
    <row r="24" spans="1:2" x14ac:dyDescent="0.25">
      <c r="A24" t="s">
        <v>451</v>
      </c>
      <c r="B24">
        <v>45</v>
      </c>
    </row>
    <row r="25" spans="1:2" x14ac:dyDescent="0.25">
      <c r="A25" t="s">
        <v>386</v>
      </c>
      <c r="B25">
        <v>124</v>
      </c>
    </row>
    <row r="26" spans="1:2" x14ac:dyDescent="0.25">
      <c r="A26" t="s">
        <v>450</v>
      </c>
      <c r="B26">
        <v>677</v>
      </c>
    </row>
    <row r="27" spans="1:2" x14ac:dyDescent="0.25">
      <c r="A27" t="s">
        <v>461</v>
      </c>
      <c r="B27">
        <v>0</v>
      </c>
    </row>
    <row r="28" spans="1:2" x14ac:dyDescent="0.25">
      <c r="A28" t="s">
        <v>198</v>
      </c>
      <c r="B28">
        <v>0</v>
      </c>
    </row>
    <row r="29" spans="1:2" x14ac:dyDescent="0.25">
      <c r="A29" t="s">
        <v>81</v>
      </c>
      <c r="B29">
        <v>14</v>
      </c>
    </row>
    <row r="30" spans="1:2" x14ac:dyDescent="0.25">
      <c r="A30" t="s">
        <v>429</v>
      </c>
      <c r="B30">
        <v>168</v>
      </c>
    </row>
    <row r="31" spans="1:2" x14ac:dyDescent="0.25">
      <c r="A31" t="s">
        <v>39</v>
      </c>
      <c r="B31">
        <v>0</v>
      </c>
    </row>
    <row r="32" spans="1:2" x14ac:dyDescent="0.25">
      <c r="A32" t="s">
        <v>24</v>
      </c>
      <c r="B32">
        <v>975</v>
      </c>
    </row>
    <row r="33" spans="1:2" x14ac:dyDescent="0.25">
      <c r="A33" t="s">
        <v>12</v>
      </c>
      <c r="B33">
        <v>0</v>
      </c>
    </row>
    <row r="34" spans="1:2" x14ac:dyDescent="0.25">
      <c r="A34" t="s">
        <v>30</v>
      </c>
      <c r="B34">
        <v>330</v>
      </c>
    </row>
    <row r="35" spans="1:2" x14ac:dyDescent="0.25">
      <c r="A35" t="s">
        <v>75</v>
      </c>
      <c r="B35">
        <v>936</v>
      </c>
    </row>
    <row r="36" spans="1:2" x14ac:dyDescent="0.25">
      <c r="A36" t="s">
        <v>42</v>
      </c>
      <c r="B36">
        <v>0</v>
      </c>
    </row>
    <row r="37" spans="1:2" x14ac:dyDescent="0.25">
      <c r="A37" t="s">
        <v>234</v>
      </c>
      <c r="B37">
        <v>0</v>
      </c>
    </row>
    <row r="38" spans="1:2" x14ac:dyDescent="0.25">
      <c r="A38" t="s">
        <v>212</v>
      </c>
      <c r="B38">
        <v>0</v>
      </c>
    </row>
    <row r="39" spans="1:2" x14ac:dyDescent="0.25">
      <c r="A39" t="s">
        <v>296</v>
      </c>
      <c r="B39">
        <v>5</v>
      </c>
    </row>
    <row r="40" spans="1:2" x14ac:dyDescent="0.25">
      <c r="A40" t="s">
        <v>63</v>
      </c>
      <c r="B40">
        <v>0</v>
      </c>
    </row>
    <row r="41" spans="1:2" x14ac:dyDescent="0.25">
      <c r="A41" t="s">
        <v>28</v>
      </c>
      <c r="B41">
        <v>69</v>
      </c>
    </row>
    <row r="42" spans="1:2" x14ac:dyDescent="0.25">
      <c r="A42" t="s">
        <v>34</v>
      </c>
      <c r="B42">
        <v>45</v>
      </c>
    </row>
    <row r="43" spans="1:2" x14ac:dyDescent="0.25">
      <c r="A43" t="s">
        <v>50</v>
      </c>
      <c r="B43">
        <v>271</v>
      </c>
    </row>
    <row r="44" spans="1:2" x14ac:dyDescent="0.25">
      <c r="A44" t="s">
        <v>21</v>
      </c>
      <c r="B44">
        <v>546.12</v>
      </c>
    </row>
    <row r="45" spans="1:2" x14ac:dyDescent="0.25">
      <c r="A45" t="s">
        <v>29</v>
      </c>
      <c r="B45">
        <v>81</v>
      </c>
    </row>
    <row r="46" spans="1:2" x14ac:dyDescent="0.25">
      <c r="A46" t="s">
        <v>15</v>
      </c>
      <c r="B46">
        <v>0</v>
      </c>
    </row>
    <row r="47" spans="1:2" x14ac:dyDescent="0.25">
      <c r="A47" t="s">
        <v>238</v>
      </c>
      <c r="B47">
        <v>0</v>
      </c>
    </row>
    <row r="48" spans="1:2" x14ac:dyDescent="0.25">
      <c r="A48" t="s">
        <v>64</v>
      </c>
      <c r="B48">
        <v>0</v>
      </c>
    </row>
    <row r="49" spans="1:2" x14ac:dyDescent="0.25">
      <c r="A49" t="s">
        <v>251</v>
      </c>
      <c r="B49">
        <v>46</v>
      </c>
    </row>
    <row r="50" spans="1:2" x14ac:dyDescent="0.25">
      <c r="A50" t="s">
        <v>216</v>
      </c>
      <c r="B50">
        <v>0</v>
      </c>
    </row>
    <row r="51" spans="1:2" x14ac:dyDescent="0.25">
      <c r="A51" t="s">
        <v>25</v>
      </c>
      <c r="B51">
        <v>134</v>
      </c>
    </row>
    <row r="52" spans="1:2" x14ac:dyDescent="0.25">
      <c r="A52" t="s">
        <v>8</v>
      </c>
      <c r="B52">
        <v>407</v>
      </c>
    </row>
    <row r="53" spans="1:2" x14ac:dyDescent="0.25">
      <c r="A53" t="s">
        <v>199</v>
      </c>
      <c r="B53">
        <v>0</v>
      </c>
    </row>
    <row r="54" spans="1:2" x14ac:dyDescent="0.25">
      <c r="A54" t="s">
        <v>10</v>
      </c>
      <c r="B54">
        <v>405.5</v>
      </c>
    </row>
    <row r="55" spans="1:2" x14ac:dyDescent="0.25">
      <c r="A55" t="s">
        <v>430</v>
      </c>
      <c r="B55">
        <v>0</v>
      </c>
    </row>
    <row r="56" spans="1:2" x14ac:dyDescent="0.25">
      <c r="A56" t="s">
        <v>404</v>
      </c>
      <c r="B56">
        <v>0</v>
      </c>
    </row>
    <row r="57" spans="1:2" x14ac:dyDescent="0.25">
      <c r="A57" t="s">
        <v>53</v>
      </c>
      <c r="B57">
        <v>218</v>
      </c>
    </row>
    <row r="58" spans="1:2" x14ac:dyDescent="0.25">
      <c r="A58" t="s">
        <v>11</v>
      </c>
      <c r="B58">
        <v>22</v>
      </c>
    </row>
    <row r="59" spans="1:2" x14ac:dyDescent="0.25">
      <c r="A59" t="s">
        <v>99</v>
      </c>
      <c r="B59">
        <v>0</v>
      </c>
    </row>
    <row r="60" spans="1:2" x14ac:dyDescent="0.25">
      <c r="A60" t="s">
        <v>462</v>
      </c>
      <c r="B60">
        <v>54</v>
      </c>
    </row>
    <row r="61" spans="1:2" x14ac:dyDescent="0.25">
      <c r="A61" t="s">
        <v>426</v>
      </c>
      <c r="B61">
        <v>366</v>
      </c>
    </row>
    <row r="62" spans="1:2" x14ac:dyDescent="0.25">
      <c r="A62" t="s">
        <v>82</v>
      </c>
      <c r="B62">
        <v>0</v>
      </c>
    </row>
    <row r="63" spans="1:2" x14ac:dyDescent="0.25">
      <c r="A63" t="s">
        <v>142</v>
      </c>
      <c r="B63">
        <v>0</v>
      </c>
    </row>
    <row r="64" spans="1:2" x14ac:dyDescent="0.25">
      <c r="A64" t="s">
        <v>72</v>
      </c>
      <c r="B64">
        <v>0</v>
      </c>
    </row>
    <row r="65" spans="1:2" x14ac:dyDescent="0.25">
      <c r="A65" t="s">
        <v>175</v>
      </c>
      <c r="B65">
        <v>0</v>
      </c>
    </row>
    <row r="66" spans="1:2" x14ac:dyDescent="0.25">
      <c r="A66" t="s">
        <v>74</v>
      </c>
      <c r="B66">
        <v>0</v>
      </c>
    </row>
    <row r="67" spans="1:2" x14ac:dyDescent="0.25">
      <c r="A67" t="s">
        <v>31</v>
      </c>
      <c r="B67">
        <v>0</v>
      </c>
    </row>
    <row r="68" spans="1:2" x14ac:dyDescent="0.25">
      <c r="A68" t="s">
        <v>27</v>
      </c>
      <c r="B68">
        <v>0</v>
      </c>
    </row>
    <row r="69" spans="1:2" x14ac:dyDescent="0.25">
      <c r="A69" t="s">
        <v>38</v>
      </c>
      <c r="B69">
        <v>0</v>
      </c>
    </row>
    <row r="70" spans="1:2" x14ac:dyDescent="0.25">
      <c r="A70" t="s">
        <v>49</v>
      </c>
      <c r="B70">
        <v>530</v>
      </c>
    </row>
    <row r="71" spans="1:2" x14ac:dyDescent="0.25">
      <c r="A71" t="s">
        <v>224</v>
      </c>
      <c r="B71">
        <v>0</v>
      </c>
    </row>
    <row r="72" spans="1:2" x14ac:dyDescent="0.25">
      <c r="A72" t="s">
        <v>434</v>
      </c>
      <c r="B72">
        <v>0</v>
      </c>
    </row>
    <row r="73" spans="1:2" x14ac:dyDescent="0.25">
      <c r="A73" t="s">
        <v>354</v>
      </c>
      <c r="B73">
        <v>0</v>
      </c>
    </row>
    <row r="74" spans="1:2" x14ac:dyDescent="0.25">
      <c r="A74" t="s">
        <v>436</v>
      </c>
      <c r="B74">
        <v>0</v>
      </c>
    </row>
    <row r="75" spans="1:2" x14ac:dyDescent="0.25">
      <c r="A75" t="s">
        <v>369</v>
      </c>
      <c r="B75">
        <v>0</v>
      </c>
    </row>
    <row r="76" spans="1:2" x14ac:dyDescent="0.25">
      <c r="A76" t="s">
        <v>457</v>
      </c>
      <c r="B76">
        <v>0</v>
      </c>
    </row>
    <row r="77" spans="1:2" x14ac:dyDescent="0.25">
      <c r="A77" t="s">
        <v>312</v>
      </c>
      <c r="B77">
        <v>106</v>
      </c>
    </row>
    <row r="78" spans="1:2" x14ac:dyDescent="0.25">
      <c r="A78" t="s">
        <v>22</v>
      </c>
      <c r="B78">
        <v>87</v>
      </c>
    </row>
    <row r="79" spans="1:2" x14ac:dyDescent="0.25">
      <c r="A79" t="s">
        <v>67</v>
      </c>
      <c r="B79">
        <v>0</v>
      </c>
    </row>
    <row r="80" spans="1:2" x14ac:dyDescent="0.25">
      <c r="A80" t="s">
        <v>176</v>
      </c>
      <c r="B80">
        <v>149</v>
      </c>
    </row>
    <row r="81" spans="1:2" x14ac:dyDescent="0.25">
      <c r="A81" t="s">
        <v>19</v>
      </c>
      <c r="B81">
        <v>45</v>
      </c>
    </row>
    <row r="82" spans="1:2" x14ac:dyDescent="0.25">
      <c r="A82" t="s">
        <v>435</v>
      </c>
      <c r="B82">
        <v>2</v>
      </c>
    </row>
    <row r="83" spans="1:2" x14ac:dyDescent="0.25">
      <c r="A83" t="s">
        <v>325</v>
      </c>
      <c r="B83">
        <v>0</v>
      </c>
    </row>
    <row r="84" spans="1:2" x14ac:dyDescent="0.25">
      <c r="A84" t="s">
        <v>122</v>
      </c>
      <c r="B84">
        <v>179</v>
      </c>
    </row>
    <row r="85" spans="1:2" x14ac:dyDescent="0.25">
      <c r="A85" t="s">
        <v>58</v>
      </c>
      <c r="B85">
        <v>193</v>
      </c>
    </row>
    <row r="86" spans="1:2" x14ac:dyDescent="0.25">
      <c r="A86" t="s">
        <v>252</v>
      </c>
      <c r="B86">
        <v>0</v>
      </c>
    </row>
    <row r="87" spans="1:2" x14ac:dyDescent="0.25">
      <c r="A87" t="s">
        <v>348</v>
      </c>
      <c r="B87">
        <v>114</v>
      </c>
    </row>
    <row r="88" spans="1:2" x14ac:dyDescent="0.25">
      <c r="A88" t="s">
        <v>35</v>
      </c>
      <c r="B88">
        <v>0</v>
      </c>
    </row>
    <row r="89" spans="1:2" x14ac:dyDescent="0.25">
      <c r="A89" t="s">
        <v>54</v>
      </c>
      <c r="B89">
        <v>196</v>
      </c>
    </row>
    <row r="90" spans="1:2" x14ac:dyDescent="0.25">
      <c r="A90" t="s">
        <v>17</v>
      </c>
      <c r="B90">
        <v>0</v>
      </c>
    </row>
    <row r="91" spans="1:2" x14ac:dyDescent="0.25">
      <c r="A91" t="s">
        <v>80</v>
      </c>
      <c r="B91">
        <v>0</v>
      </c>
    </row>
    <row r="92" spans="1:2" x14ac:dyDescent="0.25">
      <c r="A92" t="s">
        <v>200</v>
      </c>
      <c r="B92">
        <v>0</v>
      </c>
    </row>
    <row r="93" spans="1:2" x14ac:dyDescent="0.25">
      <c r="A93" t="s">
        <v>295</v>
      </c>
      <c r="B93">
        <v>438</v>
      </c>
    </row>
    <row r="94" spans="1:2" x14ac:dyDescent="0.25">
      <c r="A94" t="s">
        <v>259</v>
      </c>
      <c r="B94">
        <v>0</v>
      </c>
    </row>
    <row r="95" spans="1:2" x14ac:dyDescent="0.25">
      <c r="A95" t="s">
        <v>44</v>
      </c>
      <c r="B95">
        <v>0</v>
      </c>
    </row>
    <row r="96" spans="1:2" x14ac:dyDescent="0.25">
      <c r="A96" t="s">
        <v>458</v>
      </c>
      <c r="B96">
        <v>300</v>
      </c>
    </row>
    <row r="97" spans="1:4" x14ac:dyDescent="0.25">
      <c r="A97" t="s">
        <v>431</v>
      </c>
      <c r="B97">
        <v>354</v>
      </c>
    </row>
    <row r="98" spans="1:4" x14ac:dyDescent="0.25">
      <c r="A98" t="s">
        <v>440</v>
      </c>
      <c r="B98">
        <v>656</v>
      </c>
    </row>
    <row r="99" spans="1:4" x14ac:dyDescent="0.25">
      <c r="A99" t="s">
        <v>439</v>
      </c>
      <c r="B99">
        <v>631</v>
      </c>
    </row>
    <row r="100" spans="1:4" x14ac:dyDescent="0.25">
      <c r="A100" t="s">
        <v>442</v>
      </c>
      <c r="B100">
        <v>304</v>
      </c>
    </row>
    <row r="101" spans="1:4" x14ac:dyDescent="0.25">
      <c r="A101" t="s">
        <v>438</v>
      </c>
      <c r="B101">
        <v>208</v>
      </c>
    </row>
    <row r="102" spans="1:4" x14ac:dyDescent="0.25">
      <c r="A102" t="s">
        <v>453</v>
      </c>
      <c r="B102">
        <v>330</v>
      </c>
    </row>
    <row r="103" spans="1:4" x14ac:dyDescent="0.25">
      <c r="A103" t="s">
        <v>279</v>
      </c>
      <c r="B103">
        <v>0</v>
      </c>
    </row>
    <row r="104" spans="1:4" x14ac:dyDescent="0.25">
      <c r="A104" t="s">
        <v>68</v>
      </c>
      <c r="B104">
        <v>2568</v>
      </c>
    </row>
    <row r="105" spans="1:4" x14ac:dyDescent="0.25">
      <c r="A105" t="s">
        <v>18</v>
      </c>
      <c r="B105">
        <v>47</v>
      </c>
    </row>
    <row r="106" spans="1:4" x14ac:dyDescent="0.25">
      <c r="A106" t="s">
        <v>43</v>
      </c>
      <c r="B106">
        <v>0</v>
      </c>
      <c r="D106" s="95"/>
    </row>
    <row r="107" spans="1:4" x14ac:dyDescent="0.25">
      <c r="A107" t="s">
        <v>227</v>
      </c>
      <c r="B107">
        <v>382</v>
      </c>
    </row>
    <row r="108" spans="1:4" x14ac:dyDescent="0.25">
      <c r="A108" t="s">
        <v>23</v>
      </c>
      <c r="B108">
        <v>0</v>
      </c>
    </row>
    <row r="109" spans="1:4" x14ac:dyDescent="0.25">
      <c r="A109" t="s">
        <v>421</v>
      </c>
      <c r="B109">
        <v>0</v>
      </c>
    </row>
    <row r="110" spans="1:4" x14ac:dyDescent="0.25">
      <c r="A110" t="s">
        <v>5</v>
      </c>
      <c r="B110">
        <v>2794</v>
      </c>
    </row>
    <row r="111" spans="1:4" x14ac:dyDescent="0.25">
      <c r="A111" t="s">
        <v>379</v>
      </c>
      <c r="B111">
        <v>2137</v>
      </c>
    </row>
    <row r="112" spans="1:4" x14ac:dyDescent="0.25">
      <c r="A112" t="s">
        <v>133</v>
      </c>
      <c r="B112">
        <v>2111</v>
      </c>
    </row>
    <row r="113" spans="1:2" x14ac:dyDescent="0.25">
      <c r="A113" t="s">
        <v>179</v>
      </c>
      <c r="B113">
        <v>0</v>
      </c>
    </row>
    <row r="114" spans="1:2" x14ac:dyDescent="0.25">
      <c r="A114" t="s">
        <v>410</v>
      </c>
      <c r="B114">
        <v>0</v>
      </c>
    </row>
    <row r="115" spans="1:2" x14ac:dyDescent="0.25">
      <c r="A115" t="s">
        <v>409</v>
      </c>
      <c r="B115">
        <v>0</v>
      </c>
    </row>
    <row r="116" spans="1:2" x14ac:dyDescent="0.25">
      <c r="A116" t="s">
        <v>412</v>
      </c>
      <c r="B116">
        <v>0</v>
      </c>
    </row>
    <row r="117" spans="1:2" x14ac:dyDescent="0.25">
      <c r="A117" t="s">
        <v>406</v>
      </c>
      <c r="B117">
        <v>0</v>
      </c>
    </row>
    <row r="118" spans="1:2" x14ac:dyDescent="0.25">
      <c r="A118" t="s">
        <v>459</v>
      </c>
      <c r="B118">
        <v>620</v>
      </c>
    </row>
    <row r="119" spans="1:2" x14ac:dyDescent="0.25">
      <c r="A119" t="s">
        <v>420</v>
      </c>
      <c r="B119">
        <v>0</v>
      </c>
    </row>
    <row r="120" spans="1:2" x14ac:dyDescent="0.25">
      <c r="A120" t="s">
        <v>405</v>
      </c>
      <c r="B120">
        <v>0</v>
      </c>
    </row>
    <row r="121" spans="1:2" x14ac:dyDescent="0.25">
      <c r="A121" t="s">
        <v>411</v>
      </c>
      <c r="B121">
        <v>0</v>
      </c>
    </row>
    <row r="122" spans="1:2" x14ac:dyDescent="0.25">
      <c r="A122" t="s">
        <v>403</v>
      </c>
      <c r="B122">
        <v>58.96</v>
      </c>
    </row>
    <row r="123" spans="1:2" x14ac:dyDescent="0.25">
      <c r="A123" t="s">
        <v>402</v>
      </c>
      <c r="B123">
        <v>0</v>
      </c>
    </row>
    <row r="124" spans="1:2" x14ac:dyDescent="0.25">
      <c r="A124" t="s">
        <v>417</v>
      </c>
      <c r="B124">
        <v>0</v>
      </c>
    </row>
    <row r="125" spans="1:2" x14ac:dyDescent="0.25">
      <c r="A125" t="s">
        <v>415</v>
      </c>
      <c r="B125">
        <v>0</v>
      </c>
    </row>
    <row r="126" spans="1:2" x14ac:dyDescent="0.25">
      <c r="A126" t="s">
        <v>95</v>
      </c>
      <c r="B126">
        <v>0</v>
      </c>
    </row>
    <row r="127" spans="1:2" x14ac:dyDescent="0.25">
      <c r="A127" t="s">
        <v>408</v>
      </c>
      <c r="B127">
        <v>0</v>
      </c>
    </row>
    <row r="128" spans="1:2" x14ac:dyDescent="0.25">
      <c r="A128" t="s">
        <v>413</v>
      </c>
      <c r="B128">
        <v>0</v>
      </c>
    </row>
    <row r="129" spans="1:2" x14ac:dyDescent="0.25">
      <c r="A129" t="s">
        <v>418</v>
      </c>
      <c r="B129">
        <v>0</v>
      </c>
    </row>
    <row r="130" spans="1:2" x14ac:dyDescent="0.25">
      <c r="A130" t="s">
        <v>414</v>
      </c>
      <c r="B130">
        <v>0</v>
      </c>
    </row>
    <row r="131" spans="1:2" x14ac:dyDescent="0.25">
      <c r="A131" t="s">
        <v>401</v>
      </c>
      <c r="B131">
        <v>540</v>
      </c>
    </row>
    <row r="132" spans="1:2" x14ac:dyDescent="0.25">
      <c r="A132" t="s">
        <v>407</v>
      </c>
      <c r="B132">
        <v>303.06000000000006</v>
      </c>
    </row>
    <row r="133" spans="1:2" x14ac:dyDescent="0.25">
      <c r="A133" t="s">
        <v>419</v>
      </c>
      <c r="B133">
        <v>0</v>
      </c>
    </row>
    <row r="134" spans="1:2" x14ac:dyDescent="0.25">
      <c r="A134" t="s">
        <v>416</v>
      </c>
      <c r="B134">
        <v>0</v>
      </c>
    </row>
    <row r="135" spans="1:2" x14ac:dyDescent="0.25">
      <c r="A135" t="s">
        <v>422</v>
      </c>
      <c r="B135">
        <v>135.36000000000001</v>
      </c>
    </row>
    <row r="136" spans="1:2" x14ac:dyDescent="0.25">
      <c r="A136" t="s">
        <v>437</v>
      </c>
      <c r="B136">
        <v>362.84</v>
      </c>
    </row>
    <row r="137" spans="1:2" x14ac:dyDescent="0.25">
      <c r="A137" t="s">
        <v>323</v>
      </c>
      <c r="B137">
        <v>0</v>
      </c>
    </row>
    <row r="138" spans="1:2" x14ac:dyDescent="0.25">
      <c r="A138" t="s">
        <v>280</v>
      </c>
      <c r="B138">
        <v>653</v>
      </c>
    </row>
    <row r="139" spans="1:2" x14ac:dyDescent="0.25">
      <c r="A139" t="s">
        <v>20</v>
      </c>
      <c r="B139">
        <v>0</v>
      </c>
    </row>
    <row r="140" spans="1:2" x14ac:dyDescent="0.25">
      <c r="A140" t="s">
        <v>308</v>
      </c>
      <c r="B140">
        <v>0</v>
      </c>
    </row>
    <row r="141" spans="1:2" x14ac:dyDescent="0.25">
      <c r="A141" t="s">
        <v>37</v>
      </c>
      <c r="B141">
        <v>0</v>
      </c>
    </row>
    <row r="142" spans="1:2" x14ac:dyDescent="0.25">
      <c r="A142" t="s">
        <v>48</v>
      </c>
      <c r="B142">
        <v>50</v>
      </c>
    </row>
    <row r="143" spans="1:2" x14ac:dyDescent="0.25">
      <c r="A143" t="s">
        <v>71</v>
      </c>
      <c r="B143">
        <v>0</v>
      </c>
    </row>
    <row r="144" spans="1:2" x14ac:dyDescent="0.25">
      <c r="A144" t="s">
        <v>52</v>
      </c>
      <c r="B144">
        <v>8</v>
      </c>
    </row>
    <row r="145" spans="1:2" x14ac:dyDescent="0.25">
      <c r="A145" t="s">
        <v>278</v>
      </c>
      <c r="B145">
        <v>0</v>
      </c>
    </row>
    <row r="146" spans="1:2" x14ac:dyDescent="0.25">
      <c r="A146" t="s">
        <v>109</v>
      </c>
      <c r="B146">
        <v>503</v>
      </c>
    </row>
    <row r="147" spans="1:2" x14ac:dyDescent="0.25">
      <c r="A147" t="s">
        <v>195</v>
      </c>
      <c r="B147">
        <v>171</v>
      </c>
    </row>
    <row r="148" spans="1:2" x14ac:dyDescent="0.25">
      <c r="A148" t="s">
        <v>66</v>
      </c>
      <c r="B148">
        <v>518</v>
      </c>
    </row>
    <row r="149" spans="1:2" x14ac:dyDescent="0.25">
      <c r="A149" t="s">
        <v>209</v>
      </c>
      <c r="B149">
        <v>0</v>
      </c>
    </row>
    <row r="150" spans="1:2" x14ac:dyDescent="0.25">
      <c r="A150" t="s">
        <v>239</v>
      </c>
      <c r="B150">
        <v>0</v>
      </c>
    </row>
    <row r="151" spans="1:2" x14ac:dyDescent="0.25">
      <c r="A151" t="s">
        <v>400</v>
      </c>
      <c r="B151">
        <v>0</v>
      </c>
    </row>
    <row r="152" spans="1:2" x14ac:dyDescent="0.25">
      <c r="A152" t="s">
        <v>47</v>
      </c>
      <c r="B152">
        <v>0</v>
      </c>
    </row>
    <row r="153" spans="1:2" x14ac:dyDescent="0.25">
      <c r="A153" t="s">
        <v>433</v>
      </c>
      <c r="B153">
        <v>0</v>
      </c>
    </row>
    <row r="154" spans="1:2" x14ac:dyDescent="0.25">
      <c r="A154" t="s">
        <v>399</v>
      </c>
      <c r="B154">
        <v>0</v>
      </c>
    </row>
    <row r="155" spans="1:2" x14ac:dyDescent="0.25">
      <c r="A155" t="s">
        <v>90</v>
      </c>
      <c r="B155">
        <v>0</v>
      </c>
    </row>
    <row r="156" spans="1:2" x14ac:dyDescent="0.25">
      <c r="A156" t="s">
        <v>441</v>
      </c>
      <c r="B156">
        <v>0</v>
      </c>
    </row>
    <row r="157" spans="1:2" x14ac:dyDescent="0.25">
      <c r="A157" t="s">
        <v>13</v>
      </c>
      <c r="B157">
        <v>0</v>
      </c>
    </row>
    <row r="158" spans="1:2" x14ac:dyDescent="0.25">
      <c r="A158" t="s">
        <v>432</v>
      </c>
      <c r="B158">
        <v>0</v>
      </c>
    </row>
    <row r="159" spans="1:2" x14ac:dyDescent="0.25">
      <c r="B159">
        <f>SUM(B1:B158)</f>
        <v>26207.34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F220"/>
  <sheetViews>
    <sheetView topLeftCell="A172" workbookViewId="0">
      <selection activeCell="C190" sqref="C190"/>
    </sheetView>
  </sheetViews>
  <sheetFormatPr baseColWidth="10" defaultRowHeight="15" x14ac:dyDescent="0.25"/>
  <cols>
    <col min="2" max="2" width="18.85546875" bestFit="1" customWidth="1"/>
  </cols>
  <sheetData>
    <row r="2" spans="2:5" x14ac:dyDescent="0.25">
      <c r="B2" t="s">
        <v>397</v>
      </c>
      <c r="C2" t="s">
        <v>242</v>
      </c>
      <c r="D2" t="s">
        <v>398</v>
      </c>
      <c r="E2" t="s">
        <v>427</v>
      </c>
    </row>
    <row r="3" spans="2:5" x14ac:dyDescent="0.25">
      <c r="B3" s="91" t="s">
        <v>13</v>
      </c>
      <c r="C3" s="18">
        <v>57</v>
      </c>
      <c r="D3" s="31">
        <v>45461</v>
      </c>
      <c r="E3" s="96"/>
    </row>
    <row r="4" spans="2:5" x14ac:dyDescent="0.25">
      <c r="B4" s="91" t="s">
        <v>8</v>
      </c>
      <c r="C4" s="18">
        <v>-55</v>
      </c>
      <c r="D4" s="18"/>
      <c r="E4" s="18"/>
    </row>
    <row r="5" spans="2:5" x14ac:dyDescent="0.25">
      <c r="B5" s="91" t="s">
        <v>8</v>
      </c>
      <c r="C5" s="18">
        <v>108</v>
      </c>
      <c r="D5" s="31">
        <v>45461</v>
      </c>
      <c r="E5" s="18"/>
    </row>
    <row r="6" spans="2:5" x14ac:dyDescent="0.25">
      <c r="B6" s="91" t="s">
        <v>8</v>
      </c>
      <c r="C6" s="18">
        <v>20</v>
      </c>
      <c r="D6" s="31">
        <v>45461</v>
      </c>
      <c r="E6" s="18"/>
    </row>
    <row r="7" spans="2:5" x14ac:dyDescent="0.25">
      <c r="B7" s="91" t="s">
        <v>109</v>
      </c>
      <c r="C7" s="18">
        <v>100</v>
      </c>
      <c r="D7" s="31">
        <v>45461</v>
      </c>
      <c r="E7" s="18"/>
    </row>
    <row r="8" spans="2:5" x14ac:dyDescent="0.25">
      <c r="B8" s="91" t="s">
        <v>65</v>
      </c>
      <c r="C8" s="18">
        <v>93</v>
      </c>
      <c r="D8" s="31">
        <v>45462</v>
      </c>
      <c r="E8" s="18"/>
    </row>
    <row r="9" spans="2:5" x14ac:dyDescent="0.25">
      <c r="B9" s="91" t="s">
        <v>312</v>
      </c>
      <c r="C9" s="18">
        <v>54</v>
      </c>
      <c r="D9" s="31">
        <v>45464</v>
      </c>
      <c r="E9" s="18"/>
    </row>
    <row r="10" spans="2:5" x14ac:dyDescent="0.25">
      <c r="B10" s="91" t="s">
        <v>5</v>
      </c>
      <c r="C10" s="18">
        <v>500</v>
      </c>
      <c r="D10" s="31">
        <v>45464</v>
      </c>
      <c r="E10" s="18"/>
    </row>
    <row r="11" spans="2:5" x14ac:dyDescent="0.25">
      <c r="B11" s="91" t="s">
        <v>17</v>
      </c>
      <c r="C11" s="18">
        <v>90</v>
      </c>
      <c r="D11" s="31">
        <v>45464</v>
      </c>
      <c r="E11" s="18"/>
    </row>
    <row r="12" spans="2:5" x14ac:dyDescent="0.25">
      <c r="B12" s="91" t="s">
        <v>23</v>
      </c>
      <c r="C12" s="18">
        <v>33</v>
      </c>
      <c r="D12" s="31">
        <v>45464</v>
      </c>
      <c r="E12" s="18"/>
    </row>
    <row r="13" spans="2:5" x14ac:dyDescent="0.25">
      <c r="B13" s="91" t="s">
        <v>296</v>
      </c>
      <c r="C13" s="18">
        <v>300</v>
      </c>
      <c r="D13" s="31">
        <v>45464</v>
      </c>
      <c r="E13" s="18"/>
    </row>
    <row r="14" spans="2:5" x14ac:dyDescent="0.25">
      <c r="B14" s="91" t="s">
        <v>20</v>
      </c>
      <c r="C14" s="18">
        <v>300</v>
      </c>
      <c r="D14" s="31">
        <v>45464</v>
      </c>
      <c r="E14" s="18"/>
    </row>
    <row r="15" spans="2:5" x14ac:dyDescent="0.25">
      <c r="B15" s="91" t="s">
        <v>50</v>
      </c>
      <c r="C15" s="18">
        <v>100</v>
      </c>
      <c r="D15" s="31">
        <v>45464</v>
      </c>
      <c r="E15" s="18"/>
    </row>
    <row r="16" spans="2:5" x14ac:dyDescent="0.25">
      <c r="B16" s="91" t="s">
        <v>21</v>
      </c>
      <c r="C16" s="18">
        <v>30</v>
      </c>
      <c r="D16" s="31">
        <v>45464</v>
      </c>
      <c r="E16" s="18"/>
    </row>
    <row r="17" spans="2:6" x14ac:dyDescent="0.25">
      <c r="B17" s="91" t="s">
        <v>66</v>
      </c>
      <c r="C17" s="18">
        <v>24</v>
      </c>
      <c r="D17" s="31">
        <v>45464</v>
      </c>
      <c r="E17" s="18"/>
    </row>
    <row r="18" spans="2:6" x14ac:dyDescent="0.25">
      <c r="B18" s="18" t="s">
        <v>66</v>
      </c>
      <c r="C18" s="18">
        <v>50</v>
      </c>
      <c r="D18" s="31">
        <v>45465</v>
      </c>
      <c r="E18" s="18"/>
    </row>
    <row r="19" spans="2:6" x14ac:dyDescent="0.25">
      <c r="B19" s="18" t="s">
        <v>8</v>
      </c>
      <c r="C19" s="18">
        <v>150</v>
      </c>
      <c r="D19" s="31">
        <v>45465</v>
      </c>
      <c r="E19" s="18"/>
    </row>
    <row r="20" spans="2:6" x14ac:dyDescent="0.25">
      <c r="B20" s="91" t="s">
        <v>295</v>
      </c>
      <c r="C20" s="18">
        <v>100</v>
      </c>
      <c r="D20" s="31">
        <v>45465</v>
      </c>
      <c r="E20" s="18"/>
    </row>
    <row r="21" spans="2:6" x14ac:dyDescent="0.25">
      <c r="B21" s="91" t="s">
        <v>370</v>
      </c>
      <c r="C21" s="18">
        <v>240</v>
      </c>
      <c r="D21" s="31">
        <v>45451</v>
      </c>
      <c r="E21" s="18"/>
    </row>
    <row r="22" spans="2:6" x14ac:dyDescent="0.25">
      <c r="B22" s="91" t="s">
        <v>399</v>
      </c>
      <c r="C22" s="18">
        <v>760</v>
      </c>
      <c r="D22" s="31">
        <v>45458</v>
      </c>
      <c r="E22" s="18"/>
    </row>
    <row r="23" spans="2:6" x14ac:dyDescent="0.25">
      <c r="B23" s="91" t="s">
        <v>68</v>
      </c>
      <c r="C23" s="18">
        <v>400</v>
      </c>
      <c r="D23" s="31">
        <v>45469</v>
      </c>
      <c r="E23" s="18"/>
    </row>
    <row r="24" spans="2:6" x14ac:dyDescent="0.25">
      <c r="B24" s="91" t="s">
        <v>426</v>
      </c>
      <c r="C24" s="18">
        <v>200</v>
      </c>
      <c r="D24" s="31">
        <v>45469</v>
      </c>
      <c r="E24" s="18"/>
    </row>
    <row r="25" spans="2:6" x14ac:dyDescent="0.25">
      <c r="B25" s="91" t="s">
        <v>60</v>
      </c>
      <c r="C25" s="18">
        <v>185</v>
      </c>
      <c r="D25" s="31">
        <v>45469</v>
      </c>
      <c r="E25" s="18"/>
    </row>
    <row r="26" spans="2:6" x14ac:dyDescent="0.25">
      <c r="B26" s="90" t="s">
        <v>419</v>
      </c>
      <c r="C26" s="18">
        <v>2.2799999999999998</v>
      </c>
      <c r="D26" s="31">
        <v>45469</v>
      </c>
      <c r="E26" s="18"/>
    </row>
    <row r="27" spans="2:6" x14ac:dyDescent="0.25">
      <c r="B27" s="90" t="s">
        <v>417</v>
      </c>
      <c r="C27" s="18">
        <v>2.64</v>
      </c>
      <c r="D27" s="31">
        <v>45469</v>
      </c>
      <c r="E27" s="18"/>
    </row>
    <row r="28" spans="2:6" x14ac:dyDescent="0.25">
      <c r="B28" s="90" t="s">
        <v>420</v>
      </c>
      <c r="C28" s="18"/>
      <c r="D28" s="31">
        <v>45469</v>
      </c>
      <c r="E28" s="18"/>
      <c r="F28" s="18">
        <v>8.1</v>
      </c>
    </row>
    <row r="29" spans="2:6" x14ac:dyDescent="0.25">
      <c r="B29" s="90" t="s">
        <v>407</v>
      </c>
      <c r="C29" s="18">
        <v>14.04</v>
      </c>
      <c r="D29" s="31">
        <v>45469</v>
      </c>
      <c r="E29" s="18"/>
    </row>
    <row r="30" spans="2:6" x14ac:dyDescent="0.25">
      <c r="B30" s="90" t="s">
        <v>419</v>
      </c>
      <c r="C30" s="18">
        <v>58.82</v>
      </c>
      <c r="D30" s="31">
        <v>45470</v>
      </c>
      <c r="E30" s="18"/>
    </row>
    <row r="31" spans="2:6" x14ac:dyDescent="0.25">
      <c r="B31" s="90" t="s">
        <v>407</v>
      </c>
      <c r="C31" s="18">
        <v>246.54</v>
      </c>
      <c r="D31" s="31">
        <v>45470</v>
      </c>
      <c r="E31" s="18"/>
    </row>
    <row r="32" spans="2:6" x14ac:dyDescent="0.25">
      <c r="B32" s="91" t="s">
        <v>109</v>
      </c>
      <c r="C32" s="18">
        <v>100</v>
      </c>
      <c r="D32" s="31">
        <v>45471</v>
      </c>
      <c r="E32" s="18"/>
    </row>
    <row r="33" spans="2:5" x14ac:dyDescent="0.25">
      <c r="B33" s="90" t="s">
        <v>399</v>
      </c>
      <c r="C33" s="18">
        <v>380</v>
      </c>
      <c r="D33" s="31">
        <v>45471</v>
      </c>
      <c r="E33" s="18"/>
    </row>
    <row r="34" spans="2:5" x14ac:dyDescent="0.25">
      <c r="B34" s="18" t="s">
        <v>13</v>
      </c>
      <c r="C34" s="18">
        <v>150</v>
      </c>
      <c r="D34" s="31">
        <v>45471</v>
      </c>
      <c r="E34" s="18"/>
    </row>
    <row r="35" spans="2:5" x14ac:dyDescent="0.25">
      <c r="B35" s="18" t="s">
        <v>421</v>
      </c>
      <c r="C35" s="18">
        <v>20</v>
      </c>
      <c r="D35" s="31">
        <v>45471</v>
      </c>
      <c r="E35" s="18"/>
    </row>
    <row r="36" spans="2:5" x14ac:dyDescent="0.25">
      <c r="B36" s="91" t="s">
        <v>177</v>
      </c>
      <c r="C36" s="18">
        <v>68</v>
      </c>
      <c r="D36" s="31">
        <v>45471</v>
      </c>
      <c r="E36" s="18"/>
    </row>
    <row r="37" spans="2:5" x14ac:dyDescent="0.25">
      <c r="B37" s="18" t="s">
        <v>280</v>
      </c>
      <c r="C37" s="18">
        <v>50</v>
      </c>
      <c r="D37" s="31">
        <v>45471</v>
      </c>
      <c r="E37" s="18"/>
    </row>
    <row r="38" spans="2:5" x14ac:dyDescent="0.25">
      <c r="B38" s="91" t="s">
        <v>122</v>
      </c>
      <c r="C38" s="18">
        <v>120</v>
      </c>
      <c r="D38" s="31">
        <v>45471</v>
      </c>
      <c r="E38" s="18"/>
    </row>
    <row r="39" spans="2:5" x14ac:dyDescent="0.25">
      <c r="B39" s="91" t="s">
        <v>74</v>
      </c>
      <c r="C39" s="18">
        <v>250</v>
      </c>
      <c r="D39" s="31">
        <v>45472</v>
      </c>
      <c r="E39" s="18"/>
    </row>
    <row r="40" spans="2:5" x14ac:dyDescent="0.25">
      <c r="B40" s="91" t="s">
        <v>280</v>
      </c>
      <c r="C40" s="18">
        <v>255</v>
      </c>
      <c r="D40" s="31">
        <v>45472</v>
      </c>
      <c r="E40" s="18"/>
    </row>
    <row r="41" spans="2:5" x14ac:dyDescent="0.25">
      <c r="B41" s="18" t="s">
        <v>8</v>
      </c>
      <c r="C41" s="18">
        <v>200</v>
      </c>
      <c r="D41" s="31">
        <v>45472</v>
      </c>
      <c r="E41" s="18"/>
    </row>
    <row r="42" spans="2:5" x14ac:dyDescent="0.25">
      <c r="B42" s="91" t="s">
        <v>58</v>
      </c>
      <c r="C42" s="18">
        <v>148</v>
      </c>
      <c r="D42" s="31">
        <v>45474</v>
      </c>
      <c r="E42" s="18"/>
    </row>
    <row r="43" spans="2:5" x14ac:dyDescent="0.25">
      <c r="B43" s="91" t="s">
        <v>25</v>
      </c>
      <c r="C43" s="18">
        <v>100</v>
      </c>
      <c r="D43" s="31">
        <v>45474</v>
      </c>
      <c r="E43" s="18"/>
    </row>
    <row r="44" spans="2:5" x14ac:dyDescent="0.25">
      <c r="B44" s="91" t="s">
        <v>24</v>
      </c>
      <c r="C44" s="18">
        <v>230</v>
      </c>
      <c r="D44" s="31">
        <v>45474</v>
      </c>
      <c r="E44" s="18"/>
    </row>
    <row r="45" spans="2:5" x14ac:dyDescent="0.25">
      <c r="B45" s="91" t="s">
        <v>66</v>
      </c>
      <c r="C45" s="18">
        <v>40</v>
      </c>
      <c r="D45" s="31">
        <v>45474</v>
      </c>
      <c r="E45" s="18"/>
    </row>
    <row r="46" spans="2:5" x14ac:dyDescent="0.25">
      <c r="B46" s="90" t="s">
        <v>404</v>
      </c>
      <c r="C46" s="18">
        <v>230</v>
      </c>
      <c r="D46" s="31">
        <v>45474</v>
      </c>
      <c r="E46" s="18"/>
    </row>
    <row r="47" spans="2:5" x14ac:dyDescent="0.25">
      <c r="B47" s="91" t="s">
        <v>66</v>
      </c>
      <c r="C47" s="18">
        <v>30</v>
      </c>
      <c r="D47" s="31">
        <v>45474</v>
      </c>
      <c r="E47" s="18"/>
    </row>
    <row r="48" spans="2:5" x14ac:dyDescent="0.25">
      <c r="B48" s="91" t="s">
        <v>28</v>
      </c>
      <c r="C48" s="18">
        <v>20</v>
      </c>
      <c r="D48" s="31">
        <v>45474</v>
      </c>
      <c r="E48" s="18"/>
    </row>
    <row r="49" spans="2:5" x14ac:dyDescent="0.25">
      <c r="B49" s="18" t="s">
        <v>66</v>
      </c>
      <c r="C49" s="18">
        <v>30</v>
      </c>
      <c r="D49" s="31">
        <v>45475</v>
      </c>
      <c r="E49" s="18"/>
    </row>
    <row r="50" spans="2:5" x14ac:dyDescent="0.25">
      <c r="B50" s="18" t="s">
        <v>65</v>
      </c>
      <c r="C50" s="18">
        <v>333</v>
      </c>
      <c r="D50" s="31">
        <v>45476</v>
      </c>
      <c r="E50" s="18"/>
    </row>
    <row r="51" spans="2:5" x14ac:dyDescent="0.25">
      <c r="B51" s="18" t="s">
        <v>5</v>
      </c>
      <c r="C51" s="18">
        <v>120</v>
      </c>
      <c r="D51" s="31">
        <v>45477</v>
      </c>
      <c r="E51" s="18"/>
    </row>
    <row r="52" spans="2:5" x14ac:dyDescent="0.25">
      <c r="B52" s="18" t="s">
        <v>280</v>
      </c>
      <c r="C52" s="18">
        <v>130</v>
      </c>
      <c r="D52" s="31">
        <v>45481</v>
      </c>
      <c r="E52" s="18"/>
    </row>
    <row r="53" spans="2:5" x14ac:dyDescent="0.25">
      <c r="B53" s="91" t="s">
        <v>18</v>
      </c>
      <c r="C53" s="18">
        <v>101</v>
      </c>
      <c r="D53" s="31">
        <v>45479</v>
      </c>
      <c r="E53" s="18"/>
    </row>
    <row r="54" spans="2:5" x14ac:dyDescent="0.25">
      <c r="B54" s="91" t="s">
        <v>95</v>
      </c>
      <c r="C54" s="18">
        <v>2.2799999999999998</v>
      </c>
      <c r="D54" s="31">
        <v>45469</v>
      </c>
      <c r="E54" s="18"/>
    </row>
    <row r="55" spans="2:5" x14ac:dyDescent="0.25">
      <c r="B55" s="18" t="s">
        <v>66</v>
      </c>
      <c r="C55" s="18">
        <v>100</v>
      </c>
      <c r="D55" s="31">
        <v>45481</v>
      </c>
      <c r="E55" s="18"/>
    </row>
    <row r="56" spans="2:5" x14ac:dyDescent="0.25">
      <c r="B56" s="91" t="s">
        <v>52</v>
      </c>
      <c r="C56" s="92">
        <v>28</v>
      </c>
      <c r="D56" s="31">
        <v>45481</v>
      </c>
      <c r="E56" s="18"/>
    </row>
    <row r="57" spans="2:5" x14ac:dyDescent="0.25">
      <c r="B57" s="18" t="s">
        <v>74</v>
      </c>
      <c r="C57" s="18">
        <v>320</v>
      </c>
      <c r="D57" s="31">
        <v>45475</v>
      </c>
      <c r="E57" s="18"/>
    </row>
    <row r="58" spans="2:5" x14ac:dyDescent="0.25">
      <c r="B58" s="91" t="s">
        <v>369</v>
      </c>
      <c r="C58" s="18">
        <v>160</v>
      </c>
      <c r="D58" s="31">
        <v>45482</v>
      </c>
      <c r="E58" s="18"/>
    </row>
    <row r="59" spans="2:5" x14ac:dyDescent="0.25">
      <c r="B59" s="91" t="s">
        <v>11</v>
      </c>
      <c r="C59" s="18">
        <v>150</v>
      </c>
      <c r="D59" s="31">
        <v>45482</v>
      </c>
      <c r="E59" s="18"/>
    </row>
    <row r="60" spans="2:5" x14ac:dyDescent="0.25">
      <c r="B60" s="91" t="s">
        <v>176</v>
      </c>
      <c r="C60" s="18">
        <v>200</v>
      </c>
      <c r="D60" s="31">
        <v>45482</v>
      </c>
      <c r="E60" s="18"/>
    </row>
    <row r="61" spans="2:5" x14ac:dyDescent="0.25">
      <c r="B61" s="18" t="s">
        <v>68</v>
      </c>
      <c r="C61" s="18">
        <v>428</v>
      </c>
      <c r="D61" s="31">
        <v>45476</v>
      </c>
      <c r="E61" s="18"/>
    </row>
    <row r="62" spans="2:5" x14ac:dyDescent="0.25">
      <c r="B62" s="18" t="s">
        <v>109</v>
      </c>
      <c r="C62" s="18">
        <v>100</v>
      </c>
      <c r="D62" s="31">
        <v>45482</v>
      </c>
      <c r="E62" s="18"/>
    </row>
    <row r="63" spans="2:5" x14ac:dyDescent="0.25">
      <c r="B63" s="18" t="s">
        <v>50</v>
      </c>
      <c r="C63" s="18">
        <v>202</v>
      </c>
      <c r="D63" s="31">
        <v>45481</v>
      </c>
      <c r="E63" s="18"/>
    </row>
    <row r="64" spans="2:5" x14ac:dyDescent="0.25">
      <c r="B64" s="18" t="s">
        <v>455</v>
      </c>
      <c r="C64" s="18">
        <v>120</v>
      </c>
      <c r="D64" s="31">
        <v>45477</v>
      </c>
      <c r="E64" s="18"/>
    </row>
    <row r="65" spans="2:5" x14ac:dyDescent="0.25">
      <c r="B65" s="18" t="s">
        <v>426</v>
      </c>
      <c r="C65" s="18">
        <v>164</v>
      </c>
      <c r="D65" s="31">
        <v>45481</v>
      </c>
      <c r="E65" s="18"/>
    </row>
    <row r="66" spans="2:5" x14ac:dyDescent="0.25">
      <c r="B66" s="91" t="s">
        <v>20</v>
      </c>
      <c r="C66" s="18">
        <v>190</v>
      </c>
      <c r="D66" s="31">
        <v>45482</v>
      </c>
      <c r="E66" s="18"/>
    </row>
    <row r="67" spans="2:5" x14ac:dyDescent="0.25">
      <c r="B67" s="18" t="s">
        <v>142</v>
      </c>
      <c r="C67" s="18">
        <v>316</v>
      </c>
      <c r="D67" s="31">
        <v>45483</v>
      </c>
    </row>
    <row r="68" spans="2:5" x14ac:dyDescent="0.25">
      <c r="B68" s="18" t="s">
        <v>21</v>
      </c>
      <c r="C68" s="18">
        <v>100</v>
      </c>
      <c r="D68" s="31">
        <v>45484</v>
      </c>
      <c r="E68" s="18"/>
    </row>
    <row r="69" spans="2:5" x14ac:dyDescent="0.25">
      <c r="B69" s="18" t="s">
        <v>424</v>
      </c>
      <c r="C69" s="18">
        <v>41</v>
      </c>
      <c r="D69" s="31">
        <v>45475</v>
      </c>
      <c r="E69" s="18"/>
    </row>
    <row r="70" spans="2:5" x14ac:dyDescent="0.25">
      <c r="B70" s="18" t="s">
        <v>421</v>
      </c>
      <c r="C70" s="18">
        <v>60</v>
      </c>
      <c r="D70" s="31">
        <v>45484</v>
      </c>
      <c r="E70" s="18"/>
    </row>
    <row r="71" spans="2:5" x14ac:dyDescent="0.25">
      <c r="B71" s="18" t="s">
        <v>75</v>
      </c>
      <c r="C71" s="18">
        <v>120</v>
      </c>
      <c r="D71" s="31">
        <v>45484</v>
      </c>
      <c r="E71" s="18"/>
    </row>
    <row r="72" spans="2:5" x14ac:dyDescent="0.25">
      <c r="B72" s="18" t="s">
        <v>379</v>
      </c>
      <c r="C72" s="18">
        <v>624</v>
      </c>
      <c r="D72" s="31">
        <v>45463</v>
      </c>
      <c r="E72" s="18"/>
    </row>
    <row r="73" spans="2:5" x14ac:dyDescent="0.25">
      <c r="B73" s="18" t="s">
        <v>199</v>
      </c>
      <c r="C73" s="18">
        <v>152</v>
      </c>
      <c r="D73" s="31">
        <v>45485</v>
      </c>
      <c r="E73" s="18"/>
    </row>
    <row r="74" spans="2:5" x14ac:dyDescent="0.25">
      <c r="B74" s="18" t="s">
        <v>8</v>
      </c>
      <c r="C74" s="18">
        <v>200</v>
      </c>
      <c r="D74" s="31">
        <v>45485</v>
      </c>
      <c r="E74" s="18"/>
    </row>
    <row r="75" spans="2:5" x14ac:dyDescent="0.25">
      <c r="B75" s="18" t="s">
        <v>432</v>
      </c>
      <c r="C75" s="18">
        <v>196</v>
      </c>
      <c r="D75" s="31">
        <v>45485</v>
      </c>
      <c r="E75" s="18"/>
    </row>
    <row r="76" spans="2:5" x14ac:dyDescent="0.25">
      <c r="B76" s="18" t="s">
        <v>23</v>
      </c>
      <c r="C76" s="18">
        <v>124</v>
      </c>
      <c r="D76" s="31">
        <v>45486</v>
      </c>
      <c r="E76" s="18"/>
    </row>
    <row r="77" spans="2:5" x14ac:dyDescent="0.25">
      <c r="B77" s="18" t="s">
        <v>430</v>
      </c>
      <c r="C77" s="18">
        <v>151</v>
      </c>
      <c r="D77" s="31">
        <v>45484</v>
      </c>
      <c r="E77" s="18"/>
    </row>
    <row r="78" spans="2:5" x14ac:dyDescent="0.25">
      <c r="B78" s="18" t="s">
        <v>433</v>
      </c>
      <c r="C78" s="18">
        <v>269</v>
      </c>
      <c r="D78" s="31">
        <v>45488</v>
      </c>
      <c r="E78" s="18"/>
    </row>
    <row r="79" spans="2:5" x14ac:dyDescent="0.25">
      <c r="B79" s="18" t="s">
        <v>19</v>
      </c>
      <c r="C79" s="18">
        <v>44</v>
      </c>
      <c r="D79" s="31">
        <v>45488</v>
      </c>
      <c r="E79" s="18"/>
    </row>
    <row r="80" spans="2:5" x14ac:dyDescent="0.25">
      <c r="B80" s="18" t="s">
        <v>434</v>
      </c>
      <c r="C80" s="18">
        <v>27</v>
      </c>
      <c r="D80" s="31">
        <v>45488</v>
      </c>
      <c r="E80" s="18"/>
    </row>
    <row r="81" spans="2:5" x14ac:dyDescent="0.25">
      <c r="B81" s="18" t="s">
        <v>66</v>
      </c>
      <c r="C81" s="18">
        <v>70</v>
      </c>
      <c r="D81" s="31">
        <v>45488</v>
      </c>
      <c r="E81" s="18"/>
    </row>
    <row r="82" spans="2:5" x14ac:dyDescent="0.25">
      <c r="B82" s="18" t="s">
        <v>50</v>
      </c>
      <c r="C82" s="18">
        <v>200</v>
      </c>
      <c r="D82" s="31">
        <v>45489</v>
      </c>
      <c r="E82" s="18"/>
    </row>
    <row r="83" spans="2:5" x14ac:dyDescent="0.25">
      <c r="B83" s="18" t="s">
        <v>280</v>
      </c>
      <c r="C83" s="18">
        <v>200</v>
      </c>
      <c r="D83" s="31">
        <v>45489</v>
      </c>
      <c r="E83" s="18"/>
    </row>
    <row r="84" spans="2:5" x14ac:dyDescent="0.25">
      <c r="B84" s="18" t="s">
        <v>68</v>
      </c>
      <c r="C84" s="18">
        <v>500</v>
      </c>
      <c r="D84" s="31">
        <v>45489</v>
      </c>
      <c r="E84" s="18"/>
    </row>
    <row r="85" spans="2:5" x14ac:dyDescent="0.25">
      <c r="B85" s="18" t="s">
        <v>278</v>
      </c>
      <c r="C85" s="18">
        <v>364</v>
      </c>
      <c r="D85" s="31">
        <v>45489</v>
      </c>
      <c r="E85" s="18"/>
    </row>
    <row r="86" spans="2:5" x14ac:dyDescent="0.25">
      <c r="B86" s="18" t="s">
        <v>10</v>
      </c>
      <c r="C86" s="18">
        <v>300</v>
      </c>
      <c r="D86" s="31">
        <v>45486</v>
      </c>
      <c r="E86" s="18"/>
    </row>
    <row r="87" spans="2:5" x14ac:dyDescent="0.25">
      <c r="B87" s="18" t="s">
        <v>21</v>
      </c>
      <c r="C87" s="18">
        <v>45</v>
      </c>
      <c r="D87" s="31">
        <v>45489</v>
      </c>
      <c r="E87" s="18"/>
    </row>
    <row r="88" spans="2:5" x14ac:dyDescent="0.25">
      <c r="B88" s="18" t="s">
        <v>22</v>
      </c>
      <c r="C88" s="18">
        <v>70</v>
      </c>
      <c r="D88" s="31">
        <v>45490</v>
      </c>
      <c r="E88" s="18"/>
    </row>
    <row r="89" spans="2:5" x14ac:dyDescent="0.25">
      <c r="B89" s="18" t="s">
        <v>379</v>
      </c>
      <c r="C89" s="18">
        <v>1134</v>
      </c>
      <c r="D89" s="31">
        <v>45490</v>
      </c>
      <c r="E89" s="18"/>
    </row>
    <row r="90" spans="2:5" x14ac:dyDescent="0.25">
      <c r="B90" s="18" t="s">
        <v>142</v>
      </c>
      <c r="C90" s="18">
        <v>110</v>
      </c>
      <c r="D90" s="31">
        <v>45490</v>
      </c>
      <c r="E90" s="18"/>
    </row>
    <row r="91" spans="2:5" x14ac:dyDescent="0.25">
      <c r="B91" s="18" t="s">
        <v>52</v>
      </c>
      <c r="C91" s="18">
        <v>28</v>
      </c>
      <c r="D91" s="31">
        <v>45490</v>
      </c>
      <c r="E91" s="18"/>
    </row>
    <row r="92" spans="2:5" x14ac:dyDescent="0.25">
      <c r="B92" s="18" t="s">
        <v>24</v>
      </c>
      <c r="C92" s="18">
        <v>250</v>
      </c>
      <c r="D92" s="31">
        <v>45491</v>
      </c>
      <c r="E92" s="18"/>
    </row>
    <row r="93" spans="2:5" x14ac:dyDescent="0.25">
      <c r="B93" s="18" t="s">
        <v>435</v>
      </c>
      <c r="C93" s="18">
        <v>40</v>
      </c>
      <c r="D93" s="31">
        <v>45491</v>
      </c>
      <c r="E93" s="18"/>
    </row>
    <row r="94" spans="2:5" x14ac:dyDescent="0.25">
      <c r="B94" s="18" t="s">
        <v>21</v>
      </c>
      <c r="C94" s="18">
        <v>70</v>
      </c>
      <c r="D94" s="31">
        <v>45491</v>
      </c>
      <c r="E94" s="18"/>
    </row>
    <row r="95" spans="2:5" x14ac:dyDescent="0.25">
      <c r="B95" s="18" t="s">
        <v>312</v>
      </c>
      <c r="C95" s="18">
        <v>40</v>
      </c>
      <c r="D95" s="31">
        <v>45491</v>
      </c>
      <c r="E95" s="18"/>
    </row>
    <row r="96" spans="2:5" x14ac:dyDescent="0.25">
      <c r="B96" s="92" t="s">
        <v>56</v>
      </c>
      <c r="C96" s="92">
        <v>140</v>
      </c>
      <c r="D96" s="97">
        <v>45492</v>
      </c>
      <c r="E96" s="92"/>
    </row>
    <row r="97" spans="2:5" x14ac:dyDescent="0.25">
      <c r="B97" s="91" t="s">
        <v>426</v>
      </c>
      <c r="C97" s="18">
        <v>200</v>
      </c>
      <c r="D97" s="31">
        <v>45492</v>
      </c>
      <c r="E97" s="18"/>
    </row>
    <row r="98" spans="2:5" x14ac:dyDescent="0.25">
      <c r="B98" s="91" t="s">
        <v>176</v>
      </c>
      <c r="C98" s="18">
        <v>105</v>
      </c>
      <c r="D98" s="31">
        <v>45492</v>
      </c>
      <c r="E98" s="18"/>
    </row>
    <row r="99" spans="2:5" x14ac:dyDescent="0.25">
      <c r="B99" s="18" t="s">
        <v>434</v>
      </c>
      <c r="C99" s="18">
        <v>82</v>
      </c>
      <c r="D99" s="31">
        <v>45495</v>
      </c>
      <c r="E99" s="18"/>
    </row>
    <row r="100" spans="2:5" x14ac:dyDescent="0.25">
      <c r="B100" s="18" t="s">
        <v>312</v>
      </c>
      <c r="C100" s="18">
        <v>54</v>
      </c>
      <c r="D100" s="31">
        <v>45495</v>
      </c>
      <c r="E100" s="18"/>
    </row>
    <row r="101" spans="2:5" x14ac:dyDescent="0.25">
      <c r="B101" s="18" t="s">
        <v>280</v>
      </c>
      <c r="C101" s="18">
        <v>100</v>
      </c>
      <c r="D101" s="31">
        <v>45495</v>
      </c>
      <c r="E101" s="18"/>
    </row>
    <row r="102" spans="2:5" x14ac:dyDescent="0.25">
      <c r="B102" s="18" t="s">
        <v>56</v>
      </c>
      <c r="C102" s="18">
        <v>339</v>
      </c>
      <c r="D102" s="31">
        <v>45496</v>
      </c>
      <c r="E102" s="18"/>
    </row>
    <row r="103" spans="2:5" x14ac:dyDescent="0.25">
      <c r="B103" s="18" t="s">
        <v>312</v>
      </c>
      <c r="C103" s="18">
        <v>54</v>
      </c>
      <c r="D103" s="31">
        <v>45496</v>
      </c>
      <c r="E103" s="18"/>
    </row>
    <row r="104" spans="2:5" x14ac:dyDescent="0.25">
      <c r="B104" s="18" t="s">
        <v>312</v>
      </c>
      <c r="C104" s="18">
        <v>38</v>
      </c>
      <c r="D104" s="31">
        <v>45497</v>
      </c>
      <c r="E104" s="18"/>
    </row>
    <row r="105" spans="2:5" x14ac:dyDescent="0.25">
      <c r="B105" t="s">
        <v>19</v>
      </c>
      <c r="C105" s="18">
        <v>46</v>
      </c>
      <c r="D105" s="31">
        <v>45498</v>
      </c>
      <c r="E105" s="18"/>
    </row>
    <row r="106" spans="2:5" x14ac:dyDescent="0.25">
      <c r="B106" s="18" t="s">
        <v>259</v>
      </c>
      <c r="C106" s="18">
        <v>195</v>
      </c>
      <c r="D106" s="31">
        <v>45498</v>
      </c>
      <c r="E106" s="18"/>
    </row>
    <row r="107" spans="2:5" x14ac:dyDescent="0.25">
      <c r="B107" s="18" t="s">
        <v>28</v>
      </c>
      <c r="C107" s="18">
        <v>20</v>
      </c>
      <c r="D107" s="31">
        <v>45498</v>
      </c>
      <c r="E107" s="18"/>
    </row>
    <row r="108" spans="2:5" x14ac:dyDescent="0.25">
      <c r="B108" s="18" t="s">
        <v>386</v>
      </c>
      <c r="C108" s="18">
        <v>80</v>
      </c>
      <c r="D108" s="31">
        <v>45492</v>
      </c>
      <c r="E108" s="18"/>
    </row>
    <row r="109" spans="2:5" x14ac:dyDescent="0.25">
      <c r="B109" s="18" t="s">
        <v>385</v>
      </c>
      <c r="C109" s="18">
        <v>100</v>
      </c>
      <c r="D109" s="31">
        <v>45497</v>
      </c>
      <c r="E109" s="18"/>
    </row>
    <row r="110" spans="2:5" x14ac:dyDescent="0.25">
      <c r="B110" s="91" t="s">
        <v>50</v>
      </c>
      <c r="C110" s="18">
        <v>150</v>
      </c>
      <c r="D110" s="31">
        <v>45498</v>
      </c>
      <c r="E110" s="18"/>
    </row>
    <row r="111" spans="2:5" x14ac:dyDescent="0.25">
      <c r="B111" s="18" t="s">
        <v>8</v>
      </c>
      <c r="C111" s="18">
        <v>130</v>
      </c>
      <c r="D111" s="31">
        <v>45498</v>
      </c>
      <c r="E111" s="18"/>
    </row>
    <row r="112" spans="2:5" x14ac:dyDescent="0.25">
      <c r="B112" s="18" t="s">
        <v>66</v>
      </c>
      <c r="C112" s="18">
        <v>80</v>
      </c>
      <c r="D112" s="31">
        <v>45498</v>
      </c>
      <c r="E112" s="18"/>
    </row>
    <row r="113" spans="2:5" x14ac:dyDescent="0.25">
      <c r="B113" s="18" t="s">
        <v>295</v>
      </c>
      <c r="C113" s="18">
        <v>64</v>
      </c>
      <c r="D113" s="31">
        <v>45498</v>
      </c>
      <c r="E113" s="18"/>
    </row>
    <row r="114" spans="2:5" x14ac:dyDescent="0.25">
      <c r="B114" t="s">
        <v>56</v>
      </c>
      <c r="C114">
        <v>481</v>
      </c>
      <c r="D114" s="31">
        <v>45499</v>
      </c>
      <c r="E114" s="18"/>
    </row>
    <row r="115" spans="2:5" x14ac:dyDescent="0.25">
      <c r="B115" s="18" t="s">
        <v>68</v>
      </c>
      <c r="C115" s="18">
        <v>500</v>
      </c>
      <c r="D115" s="31">
        <v>45499</v>
      </c>
      <c r="E115" s="18"/>
    </row>
    <row r="116" spans="2:5" x14ac:dyDescent="0.25">
      <c r="B116" s="18" t="s">
        <v>22</v>
      </c>
      <c r="C116" s="18">
        <v>50</v>
      </c>
      <c r="D116" s="31">
        <v>45499</v>
      </c>
      <c r="E116" s="18"/>
    </row>
    <row r="117" spans="2:5" x14ac:dyDescent="0.25">
      <c r="B117" s="91" t="s">
        <v>369</v>
      </c>
      <c r="C117" s="92">
        <v>277</v>
      </c>
      <c r="D117" s="31">
        <v>45499</v>
      </c>
      <c r="E117" s="18"/>
    </row>
    <row r="118" spans="2:5" x14ac:dyDescent="0.25">
      <c r="B118" s="91" t="s">
        <v>25</v>
      </c>
      <c r="C118" s="18">
        <v>100</v>
      </c>
      <c r="D118" s="31">
        <v>45499</v>
      </c>
      <c r="E118" s="18"/>
    </row>
    <row r="119" spans="2:5" x14ac:dyDescent="0.25">
      <c r="B119" s="18" t="s">
        <v>312</v>
      </c>
      <c r="C119" s="18">
        <v>54</v>
      </c>
      <c r="D119" s="31">
        <v>45506</v>
      </c>
      <c r="E119" s="18"/>
    </row>
    <row r="120" spans="2:5" x14ac:dyDescent="0.25">
      <c r="B120" s="18" t="s">
        <v>50</v>
      </c>
      <c r="C120" s="18">
        <v>100</v>
      </c>
      <c r="D120" s="31">
        <v>45506</v>
      </c>
      <c r="E120" s="18"/>
    </row>
    <row r="121" spans="2:5" x14ac:dyDescent="0.25">
      <c r="B121" s="18" t="s">
        <v>280</v>
      </c>
      <c r="C121" s="18">
        <v>440</v>
      </c>
      <c r="D121" s="31">
        <v>45506</v>
      </c>
      <c r="E121" s="18"/>
    </row>
    <row r="122" spans="2:5" x14ac:dyDescent="0.25">
      <c r="B122" s="18" t="s">
        <v>312</v>
      </c>
      <c r="C122" s="18">
        <v>42</v>
      </c>
      <c r="D122" s="31">
        <v>45509</v>
      </c>
      <c r="E122" s="18"/>
    </row>
    <row r="123" spans="2:5" x14ac:dyDescent="0.25">
      <c r="B123" s="18" t="s">
        <v>227</v>
      </c>
      <c r="C123" s="18">
        <v>100</v>
      </c>
      <c r="D123" s="31">
        <v>45509</v>
      </c>
      <c r="E123" s="18"/>
    </row>
    <row r="124" spans="2:5" x14ac:dyDescent="0.25">
      <c r="B124" s="18" t="s">
        <v>434</v>
      </c>
      <c r="C124" s="18">
        <v>60</v>
      </c>
      <c r="D124" s="31">
        <v>45509</v>
      </c>
      <c r="E124" s="18"/>
    </row>
    <row r="125" spans="2:5" x14ac:dyDescent="0.25">
      <c r="B125" s="18" t="s">
        <v>66</v>
      </c>
      <c r="C125" s="18">
        <v>220</v>
      </c>
      <c r="D125" s="31">
        <v>45509</v>
      </c>
      <c r="E125" s="18"/>
    </row>
    <row r="126" spans="2:5" x14ac:dyDescent="0.25">
      <c r="B126" s="18" t="s">
        <v>68</v>
      </c>
      <c r="C126" s="18">
        <v>500</v>
      </c>
      <c r="D126" s="31">
        <v>45509</v>
      </c>
      <c r="E126" s="18"/>
    </row>
    <row r="127" spans="2:5" x14ac:dyDescent="0.25">
      <c r="B127" s="18" t="s">
        <v>251</v>
      </c>
      <c r="C127" s="18">
        <v>111</v>
      </c>
      <c r="D127" s="31">
        <v>45509</v>
      </c>
      <c r="E127" s="18"/>
    </row>
    <row r="128" spans="2:5" x14ac:dyDescent="0.25">
      <c r="B128" s="18" t="s">
        <v>10</v>
      </c>
      <c r="C128" s="18">
        <v>140</v>
      </c>
      <c r="D128" s="31">
        <v>45509</v>
      </c>
      <c r="E128" s="18"/>
    </row>
    <row r="129" spans="2:5" x14ac:dyDescent="0.25">
      <c r="B129" s="18" t="s">
        <v>434</v>
      </c>
      <c r="C129" s="18">
        <v>68</v>
      </c>
      <c r="D129" s="31">
        <v>45510</v>
      </c>
      <c r="E129" s="18"/>
    </row>
    <row r="130" spans="2:5" x14ac:dyDescent="0.25">
      <c r="B130" t="s">
        <v>407</v>
      </c>
      <c r="C130" s="18">
        <v>89.1</v>
      </c>
      <c r="D130" s="31">
        <v>38193</v>
      </c>
      <c r="E130" s="18" t="s">
        <v>452</v>
      </c>
    </row>
    <row r="131" spans="2:5" x14ac:dyDescent="0.25">
      <c r="B131" s="90" t="s">
        <v>420</v>
      </c>
      <c r="C131" s="98">
        <v>119.29</v>
      </c>
      <c r="D131" s="18"/>
      <c r="E131" s="18"/>
    </row>
    <row r="132" spans="2:5" x14ac:dyDescent="0.25">
      <c r="B132" s="90" t="s">
        <v>417</v>
      </c>
      <c r="C132" s="18">
        <v>41.36</v>
      </c>
      <c r="D132" s="18"/>
      <c r="E132" s="18"/>
    </row>
    <row r="133" spans="2:5" x14ac:dyDescent="0.25">
      <c r="B133" s="90" t="s">
        <v>436</v>
      </c>
      <c r="C133" s="18">
        <v>220</v>
      </c>
      <c r="D133" s="31">
        <v>45511</v>
      </c>
      <c r="E133" s="18"/>
    </row>
    <row r="134" spans="2:5" x14ac:dyDescent="0.25">
      <c r="B134" s="18" t="s">
        <v>122</v>
      </c>
      <c r="C134" s="18">
        <v>100</v>
      </c>
      <c r="D134" s="31">
        <v>45512</v>
      </c>
      <c r="E134" s="18"/>
    </row>
    <row r="135" spans="2:5" x14ac:dyDescent="0.25">
      <c r="B135" s="18" t="s">
        <v>348</v>
      </c>
      <c r="C135" s="18">
        <v>170</v>
      </c>
      <c r="D135" s="31">
        <v>45512</v>
      </c>
      <c r="E135" s="18"/>
    </row>
    <row r="136" spans="2:5" x14ac:dyDescent="0.25">
      <c r="B136" s="18" t="s">
        <v>312</v>
      </c>
      <c r="C136" s="18">
        <v>40</v>
      </c>
      <c r="D136" s="31">
        <v>45492</v>
      </c>
      <c r="E136" s="18"/>
    </row>
    <row r="137" spans="2:5" x14ac:dyDescent="0.25">
      <c r="B137" s="18" t="s">
        <v>454</v>
      </c>
      <c r="C137" s="18">
        <v>56</v>
      </c>
      <c r="D137" s="31">
        <v>45512</v>
      </c>
      <c r="E137" s="18"/>
    </row>
    <row r="138" spans="2:5" x14ac:dyDescent="0.25">
      <c r="B138" s="18" t="s">
        <v>50</v>
      </c>
      <c r="C138" s="18">
        <v>200</v>
      </c>
      <c r="D138" s="31">
        <v>45513</v>
      </c>
      <c r="E138" s="18"/>
    </row>
    <row r="139" spans="2:5" x14ac:dyDescent="0.25">
      <c r="B139" s="18" t="s">
        <v>28</v>
      </c>
      <c r="C139" s="18">
        <v>20</v>
      </c>
      <c r="D139" s="31">
        <v>45513</v>
      </c>
      <c r="E139" s="18"/>
    </row>
    <row r="140" spans="2:5" x14ac:dyDescent="0.25">
      <c r="B140" s="18" t="s">
        <v>441</v>
      </c>
      <c r="C140" s="18">
        <v>34</v>
      </c>
      <c r="D140" s="31">
        <v>45513</v>
      </c>
      <c r="E140" s="18"/>
    </row>
    <row r="141" spans="2:5" x14ac:dyDescent="0.25">
      <c r="B141" s="18" t="s">
        <v>22</v>
      </c>
      <c r="C141" s="18">
        <v>35</v>
      </c>
      <c r="D141" s="31">
        <v>45513</v>
      </c>
      <c r="E141" s="18"/>
    </row>
    <row r="142" spans="2:5" x14ac:dyDescent="0.25">
      <c r="B142" s="99" t="s">
        <v>312</v>
      </c>
      <c r="C142" s="18">
        <v>38</v>
      </c>
      <c r="D142" s="31">
        <v>45513</v>
      </c>
      <c r="E142" s="18"/>
    </row>
    <row r="143" spans="2:5" x14ac:dyDescent="0.25">
      <c r="B143" s="18" t="s">
        <v>295</v>
      </c>
      <c r="C143" s="18">
        <v>100</v>
      </c>
      <c r="D143" s="31">
        <v>45513</v>
      </c>
      <c r="E143" s="18"/>
    </row>
    <row r="144" spans="2:5" x14ac:dyDescent="0.25">
      <c r="B144" s="18" t="s">
        <v>456</v>
      </c>
      <c r="C144" s="18">
        <v>58</v>
      </c>
      <c r="D144" s="31">
        <v>45513</v>
      </c>
      <c r="E144" s="18"/>
    </row>
    <row r="145" spans="2:5" x14ac:dyDescent="0.25">
      <c r="B145" s="18" t="s">
        <v>457</v>
      </c>
      <c r="C145" s="18">
        <v>24</v>
      </c>
      <c r="D145" s="31">
        <v>45514</v>
      </c>
      <c r="E145" s="18"/>
    </row>
    <row r="146" spans="2:5" x14ac:dyDescent="0.25">
      <c r="B146" s="18" t="s">
        <v>385</v>
      </c>
      <c r="C146" s="18">
        <v>100</v>
      </c>
      <c r="D146" s="31">
        <v>45513</v>
      </c>
      <c r="E146" s="18"/>
    </row>
    <row r="147" spans="2:5" x14ac:dyDescent="0.25">
      <c r="B147" s="18" t="s">
        <v>66</v>
      </c>
      <c r="C147" s="18">
        <v>50</v>
      </c>
      <c r="D147" s="31">
        <v>45516</v>
      </c>
      <c r="E147" s="18"/>
    </row>
    <row r="148" spans="2:5" x14ac:dyDescent="0.25">
      <c r="B148" s="18" t="s">
        <v>23</v>
      </c>
      <c r="C148" s="18">
        <v>35</v>
      </c>
      <c r="D148" s="31">
        <v>45506</v>
      </c>
      <c r="E148" s="18"/>
    </row>
    <row r="149" spans="2:5" x14ac:dyDescent="0.25">
      <c r="B149" s="18" t="s">
        <v>227</v>
      </c>
      <c r="C149" s="18">
        <v>100</v>
      </c>
      <c r="D149" s="31">
        <v>45516</v>
      </c>
      <c r="E149" s="18"/>
    </row>
    <row r="150" spans="2:5" x14ac:dyDescent="0.25">
      <c r="B150" s="18" t="s">
        <v>312</v>
      </c>
      <c r="C150" s="18">
        <v>40</v>
      </c>
      <c r="D150" s="31">
        <v>45516</v>
      </c>
      <c r="E150" s="18"/>
    </row>
    <row r="151" spans="2:5" x14ac:dyDescent="0.25">
      <c r="B151" s="18" t="s">
        <v>50</v>
      </c>
      <c r="C151" s="18">
        <v>195</v>
      </c>
      <c r="D151" s="31">
        <v>45516</v>
      </c>
      <c r="E151" s="18"/>
    </row>
    <row r="152" spans="2:5" x14ac:dyDescent="0.25">
      <c r="B152" s="18" t="s">
        <v>66</v>
      </c>
      <c r="C152" s="18">
        <v>60</v>
      </c>
      <c r="D152" s="31">
        <v>45516</v>
      </c>
      <c r="E152" s="18"/>
    </row>
    <row r="153" spans="2:5" x14ac:dyDescent="0.25">
      <c r="B153" s="18" t="s">
        <v>66</v>
      </c>
      <c r="C153" s="18">
        <v>190</v>
      </c>
      <c r="D153" s="31">
        <v>45516</v>
      </c>
      <c r="E153" s="18"/>
    </row>
    <row r="154" spans="2:5" x14ac:dyDescent="0.25">
      <c r="B154" s="18" t="s">
        <v>64</v>
      </c>
      <c r="C154" s="18">
        <v>157</v>
      </c>
      <c r="D154" s="31">
        <v>45516</v>
      </c>
      <c r="E154" s="18"/>
    </row>
    <row r="155" spans="2:5" x14ac:dyDescent="0.25">
      <c r="B155" s="18" t="s">
        <v>52</v>
      </c>
      <c r="C155" s="18">
        <v>100</v>
      </c>
      <c r="D155" s="31">
        <v>45516</v>
      </c>
      <c r="E155" s="18"/>
    </row>
    <row r="156" spans="2:5" x14ac:dyDescent="0.25">
      <c r="B156" s="18" t="s">
        <v>280</v>
      </c>
      <c r="C156" s="18">
        <v>100</v>
      </c>
      <c r="D156" s="31">
        <v>45516</v>
      </c>
      <c r="E156" s="18"/>
    </row>
    <row r="157" spans="2:5" x14ac:dyDescent="0.25">
      <c r="B157" s="18" t="s">
        <v>68</v>
      </c>
      <c r="C157" s="18">
        <v>400</v>
      </c>
      <c r="D157" s="31">
        <v>45517</v>
      </c>
      <c r="E157" s="18"/>
    </row>
    <row r="158" spans="2:5" x14ac:dyDescent="0.25">
      <c r="B158" s="18" t="s">
        <v>424</v>
      </c>
      <c r="C158" s="18">
        <v>70</v>
      </c>
      <c r="D158" s="31">
        <v>45517</v>
      </c>
      <c r="E158" s="18"/>
    </row>
    <row r="159" spans="2:5" x14ac:dyDescent="0.25">
      <c r="B159" s="18" t="s">
        <v>21</v>
      </c>
      <c r="C159" s="18">
        <v>55</v>
      </c>
      <c r="D159" s="31">
        <v>45512</v>
      </c>
      <c r="E159" s="18"/>
    </row>
    <row r="160" spans="2:5" x14ac:dyDescent="0.25">
      <c r="B160" s="18" t="s">
        <v>278</v>
      </c>
      <c r="C160" s="18">
        <v>156</v>
      </c>
      <c r="D160" s="31">
        <v>45517</v>
      </c>
      <c r="E160" s="18"/>
    </row>
    <row r="161" spans="2:5" x14ac:dyDescent="0.25">
      <c r="B161" s="18" t="s">
        <v>296</v>
      </c>
      <c r="C161" s="18">
        <v>406</v>
      </c>
      <c r="D161" s="31">
        <v>45519</v>
      </c>
      <c r="E161" s="18"/>
    </row>
    <row r="162" spans="2:5" x14ac:dyDescent="0.25">
      <c r="B162" s="18" t="s">
        <v>66</v>
      </c>
      <c r="C162" s="18">
        <v>60</v>
      </c>
      <c r="D162" s="31">
        <v>45520</v>
      </c>
      <c r="E162" s="18"/>
    </row>
    <row r="163" spans="2:5" x14ac:dyDescent="0.25">
      <c r="B163" s="18" t="s">
        <v>24</v>
      </c>
      <c r="C163" s="18">
        <v>150</v>
      </c>
      <c r="D163" s="31">
        <v>45519</v>
      </c>
      <c r="E163" s="18"/>
    </row>
    <row r="164" spans="2:5" x14ac:dyDescent="0.25">
      <c r="B164" s="18" t="s">
        <v>280</v>
      </c>
      <c r="C164" s="18">
        <v>50</v>
      </c>
      <c r="D164" s="31">
        <v>45518</v>
      </c>
      <c r="E164" s="18"/>
    </row>
    <row r="165" spans="2:5" x14ac:dyDescent="0.25">
      <c r="B165" s="18" t="s">
        <v>95</v>
      </c>
      <c r="C165" s="18">
        <v>35.72</v>
      </c>
      <c r="D165" s="31">
        <v>45519</v>
      </c>
      <c r="E165" s="18"/>
    </row>
    <row r="166" spans="2:5" x14ac:dyDescent="0.25">
      <c r="B166" s="18" t="s">
        <v>420</v>
      </c>
      <c r="C166" s="18">
        <v>7.61</v>
      </c>
      <c r="D166" s="31">
        <v>45519</v>
      </c>
      <c r="E166" s="18"/>
    </row>
    <row r="167" spans="2:5" x14ac:dyDescent="0.25">
      <c r="B167" s="18" t="s">
        <v>252</v>
      </c>
      <c r="C167" s="18">
        <v>78</v>
      </c>
      <c r="D167" s="31">
        <v>45519</v>
      </c>
      <c r="E167" s="18"/>
    </row>
    <row r="168" spans="2:5" x14ac:dyDescent="0.25">
      <c r="B168" s="18" t="s">
        <v>13</v>
      </c>
      <c r="C168" s="18">
        <v>234.5</v>
      </c>
      <c r="D168" s="31">
        <v>45519</v>
      </c>
      <c r="E168" s="18"/>
    </row>
    <row r="169" spans="2:5" x14ac:dyDescent="0.25">
      <c r="B169" s="18" t="s">
        <v>90</v>
      </c>
      <c r="C169" s="18">
        <v>75</v>
      </c>
      <c r="D169" s="31">
        <v>45520</v>
      </c>
      <c r="E169" s="18"/>
    </row>
    <row r="170" spans="2:5" x14ac:dyDescent="0.25">
      <c r="B170" s="18" t="s">
        <v>379</v>
      </c>
      <c r="C170" s="18">
        <v>2122</v>
      </c>
      <c r="D170" s="31">
        <v>45520</v>
      </c>
      <c r="E170" s="18"/>
    </row>
    <row r="171" spans="2:5" x14ac:dyDescent="0.25">
      <c r="B171" s="18" t="s">
        <v>8</v>
      </c>
      <c r="C171" s="18">
        <v>200</v>
      </c>
      <c r="D171" s="31">
        <v>45521</v>
      </c>
      <c r="E171" s="18"/>
    </row>
    <row r="172" spans="2:5" x14ac:dyDescent="0.25">
      <c r="B172" s="18" t="s">
        <v>426</v>
      </c>
      <c r="C172" s="18">
        <v>160</v>
      </c>
      <c r="D172" s="31">
        <v>45520</v>
      </c>
      <c r="E172" s="18"/>
    </row>
    <row r="173" spans="2:5" x14ac:dyDescent="0.25">
      <c r="B173" s="18" t="s">
        <v>75</v>
      </c>
      <c r="C173" s="18">
        <v>100</v>
      </c>
      <c r="D173" s="31">
        <v>45520</v>
      </c>
      <c r="E173" s="18"/>
    </row>
    <row r="174" spans="2:5" x14ac:dyDescent="0.25">
      <c r="B174" s="18" t="s">
        <v>280</v>
      </c>
      <c r="C174" s="18">
        <v>50</v>
      </c>
      <c r="D174" s="31">
        <v>45520</v>
      </c>
      <c r="E174" s="18"/>
    </row>
    <row r="175" spans="2:5" x14ac:dyDescent="0.25">
      <c r="B175" s="18" t="s">
        <v>19</v>
      </c>
      <c r="C175" s="18">
        <v>128</v>
      </c>
      <c r="D175" s="31">
        <v>45523</v>
      </c>
      <c r="E175" s="18"/>
    </row>
    <row r="176" spans="2:5" x14ac:dyDescent="0.25">
      <c r="B176" s="18" t="s">
        <v>21</v>
      </c>
      <c r="C176" s="18">
        <v>87</v>
      </c>
      <c r="D176" s="31">
        <v>45521</v>
      </c>
      <c r="E176" s="18"/>
    </row>
    <row r="177" spans="2:5" x14ac:dyDescent="0.25">
      <c r="B177" s="18" t="s">
        <v>21</v>
      </c>
      <c r="C177" s="18">
        <v>25</v>
      </c>
      <c r="D177" s="31">
        <v>45519</v>
      </c>
      <c r="E177" s="18"/>
    </row>
    <row r="178" spans="2:5" x14ac:dyDescent="0.25">
      <c r="B178" s="18" t="s">
        <v>385</v>
      </c>
      <c r="C178" s="18">
        <v>63</v>
      </c>
      <c r="D178" s="31">
        <v>45523</v>
      </c>
      <c r="E178" s="18" t="s">
        <v>460</v>
      </c>
    </row>
    <row r="179" spans="2:5" x14ac:dyDescent="0.25">
      <c r="B179" s="18" t="s">
        <v>312</v>
      </c>
      <c r="C179" s="18">
        <v>42</v>
      </c>
      <c r="D179" s="31">
        <v>45523</v>
      </c>
      <c r="E179" s="18"/>
    </row>
    <row r="180" spans="2:5" x14ac:dyDescent="0.25">
      <c r="B180" s="18" t="s">
        <v>66</v>
      </c>
      <c r="C180" s="18">
        <v>50</v>
      </c>
      <c r="D180" s="31">
        <v>45523</v>
      </c>
      <c r="E180" s="18"/>
    </row>
    <row r="181" spans="2:5" x14ac:dyDescent="0.25">
      <c r="B181" s="18" t="s">
        <v>66</v>
      </c>
      <c r="C181" s="18">
        <v>40</v>
      </c>
      <c r="D181" s="31">
        <v>45524</v>
      </c>
      <c r="E181" s="18"/>
    </row>
    <row r="182" spans="2:5" x14ac:dyDescent="0.25">
      <c r="B182" s="18" t="s">
        <v>68</v>
      </c>
      <c r="C182" s="18">
        <v>500</v>
      </c>
      <c r="D182" s="31">
        <v>45524</v>
      </c>
      <c r="E182" s="18"/>
    </row>
    <row r="183" spans="2:5" x14ac:dyDescent="0.25">
      <c r="B183" s="18" t="s">
        <v>23</v>
      </c>
      <c r="C183" s="18">
        <v>100</v>
      </c>
      <c r="D183" s="31">
        <v>45524</v>
      </c>
      <c r="E183" s="18"/>
    </row>
    <row r="184" spans="2:5" x14ac:dyDescent="0.25">
      <c r="B184" s="18" t="s">
        <v>461</v>
      </c>
      <c r="C184" s="18">
        <v>38</v>
      </c>
      <c r="D184" s="31">
        <v>45524</v>
      </c>
      <c r="E184" s="18"/>
    </row>
    <row r="185" spans="2:5" x14ac:dyDescent="0.25">
      <c r="B185" s="18" t="s">
        <v>68</v>
      </c>
      <c r="C185" s="18">
        <v>270</v>
      </c>
      <c r="D185" s="31">
        <v>45525</v>
      </c>
      <c r="E185" s="18"/>
    </row>
    <row r="186" spans="2:5" x14ac:dyDescent="0.25">
      <c r="B186" s="18" t="s">
        <v>312</v>
      </c>
      <c r="C186" s="18">
        <v>54</v>
      </c>
      <c r="D186" s="31">
        <v>45526</v>
      </c>
      <c r="E186" s="18"/>
    </row>
    <row r="187" spans="2:5" x14ac:dyDescent="0.25">
      <c r="B187" s="18" t="s">
        <v>20</v>
      </c>
      <c r="C187" s="18">
        <v>200</v>
      </c>
      <c r="D187" s="31">
        <v>45525</v>
      </c>
      <c r="E187" s="18"/>
    </row>
    <row r="188" spans="2:5" x14ac:dyDescent="0.25">
      <c r="B188" s="18" t="s">
        <v>385</v>
      </c>
      <c r="C188" s="18">
        <v>200</v>
      </c>
      <c r="D188" s="31">
        <v>45525</v>
      </c>
      <c r="E188" s="18"/>
    </row>
    <row r="189" spans="2:5" x14ac:dyDescent="0.25">
      <c r="B189" s="18" t="s">
        <v>12</v>
      </c>
      <c r="C189" s="18">
        <v>1060</v>
      </c>
      <c r="D189" s="31">
        <v>45524</v>
      </c>
      <c r="E189" s="18"/>
    </row>
    <row r="190" spans="2:5" x14ac:dyDescent="0.25">
      <c r="B190" s="18" t="s">
        <v>216</v>
      </c>
      <c r="C190" s="18">
        <v>446</v>
      </c>
      <c r="D190" s="31">
        <v>45525</v>
      </c>
      <c r="E190" s="18" t="s">
        <v>428</v>
      </c>
    </row>
    <row r="191" spans="2:5" x14ac:dyDescent="0.25">
      <c r="B191" s="18"/>
      <c r="C191" s="18"/>
      <c r="D191" s="18"/>
      <c r="E191" s="18"/>
    </row>
    <row r="192" spans="2:5" x14ac:dyDescent="0.25">
      <c r="B192" s="18"/>
      <c r="C192" s="18"/>
      <c r="D192" s="18"/>
      <c r="E192" s="18"/>
    </row>
    <row r="193" spans="2:5" x14ac:dyDescent="0.25">
      <c r="B193" s="18"/>
      <c r="C193" s="18"/>
      <c r="D193" s="18"/>
      <c r="E193" s="18"/>
    </row>
    <row r="194" spans="2:5" x14ac:dyDescent="0.25">
      <c r="B194" s="18"/>
      <c r="C194" s="18"/>
      <c r="D194" s="18"/>
      <c r="E194" s="18"/>
    </row>
    <row r="195" spans="2:5" x14ac:dyDescent="0.25">
      <c r="B195" s="18"/>
      <c r="C195" s="18"/>
      <c r="D195" s="18"/>
      <c r="E195" s="18"/>
    </row>
    <row r="196" spans="2:5" x14ac:dyDescent="0.25">
      <c r="B196" s="18"/>
      <c r="C196" s="18"/>
      <c r="D196" s="18"/>
      <c r="E196" s="18"/>
    </row>
    <row r="197" spans="2:5" x14ac:dyDescent="0.25">
      <c r="B197" s="18"/>
      <c r="C197" s="18"/>
      <c r="D197" s="18"/>
      <c r="E197" s="18"/>
    </row>
    <row r="198" spans="2:5" x14ac:dyDescent="0.25">
      <c r="B198" s="18"/>
      <c r="C198" s="18"/>
      <c r="D198" s="18"/>
      <c r="E198" s="18"/>
    </row>
    <row r="199" spans="2:5" x14ac:dyDescent="0.25">
      <c r="B199" s="18"/>
      <c r="C199" s="18"/>
      <c r="D199" s="18"/>
      <c r="E199" s="18"/>
    </row>
    <row r="200" spans="2:5" x14ac:dyDescent="0.25">
      <c r="B200" s="18"/>
      <c r="C200" s="18"/>
      <c r="D200" s="18"/>
      <c r="E200" s="18"/>
    </row>
    <row r="201" spans="2:5" x14ac:dyDescent="0.25">
      <c r="B201" s="18"/>
      <c r="C201" s="18"/>
      <c r="D201" s="18"/>
      <c r="E201" s="18"/>
    </row>
    <row r="202" spans="2:5" x14ac:dyDescent="0.25">
      <c r="B202" s="18"/>
      <c r="C202" s="18"/>
      <c r="D202" s="18"/>
      <c r="E202" s="18"/>
    </row>
    <row r="203" spans="2:5" x14ac:dyDescent="0.25">
      <c r="B203" s="18"/>
      <c r="C203" s="18"/>
      <c r="D203" s="18"/>
      <c r="E203" s="18"/>
    </row>
    <row r="204" spans="2:5" x14ac:dyDescent="0.25">
      <c r="B204" s="18"/>
      <c r="C204" s="18"/>
      <c r="D204" s="18"/>
      <c r="E204" s="18"/>
    </row>
    <row r="205" spans="2:5" x14ac:dyDescent="0.25">
      <c r="B205" s="18"/>
      <c r="C205" s="18"/>
      <c r="D205" s="18"/>
      <c r="E205" s="18"/>
    </row>
    <row r="206" spans="2:5" x14ac:dyDescent="0.25">
      <c r="B206" s="18"/>
      <c r="C206" s="18"/>
      <c r="D206" s="18"/>
      <c r="E206" s="18"/>
    </row>
    <row r="207" spans="2:5" x14ac:dyDescent="0.25">
      <c r="B207" s="18"/>
      <c r="C207" s="18"/>
      <c r="D207" s="18"/>
      <c r="E207" s="18"/>
    </row>
    <row r="208" spans="2:5" x14ac:dyDescent="0.25">
      <c r="B208" s="18"/>
      <c r="C208" s="18"/>
      <c r="D208" s="18"/>
      <c r="E208" s="18"/>
    </row>
    <row r="209" spans="2:5" x14ac:dyDescent="0.25">
      <c r="B209" s="18"/>
      <c r="C209" s="18"/>
      <c r="D209" s="18"/>
      <c r="E209" s="18"/>
    </row>
    <row r="210" spans="2:5" x14ac:dyDescent="0.25">
      <c r="B210" s="18"/>
      <c r="C210" s="18"/>
      <c r="D210" s="18"/>
      <c r="E210" s="18"/>
    </row>
    <row r="211" spans="2:5" x14ac:dyDescent="0.25">
      <c r="B211" s="18"/>
      <c r="C211" s="18"/>
      <c r="D211" s="18"/>
      <c r="E211" s="18"/>
    </row>
    <row r="212" spans="2:5" x14ac:dyDescent="0.25">
      <c r="B212" s="18"/>
      <c r="C212" s="18"/>
      <c r="D212" s="18"/>
      <c r="E212" s="18"/>
    </row>
    <row r="213" spans="2:5" x14ac:dyDescent="0.25">
      <c r="B213" s="18"/>
      <c r="C213" s="18"/>
      <c r="D213" s="18"/>
      <c r="E213" s="18"/>
    </row>
    <row r="214" spans="2:5" x14ac:dyDescent="0.25">
      <c r="B214" s="18"/>
      <c r="C214" s="18"/>
      <c r="D214" s="18"/>
      <c r="E214" s="18"/>
    </row>
    <row r="215" spans="2:5" x14ac:dyDescent="0.25">
      <c r="B215" s="18"/>
      <c r="C215" s="18"/>
      <c r="D215" s="18"/>
      <c r="E215" s="18"/>
    </row>
    <row r="216" spans="2:5" x14ac:dyDescent="0.25">
      <c r="B216" s="18"/>
      <c r="C216" s="18"/>
      <c r="D216" s="18"/>
      <c r="E216" s="18"/>
    </row>
    <row r="217" spans="2:5" x14ac:dyDescent="0.25">
      <c r="B217" s="18"/>
      <c r="C217" s="18"/>
      <c r="D217" s="18"/>
      <c r="E217" s="18"/>
    </row>
    <row r="218" spans="2:5" x14ac:dyDescent="0.25">
      <c r="B218" s="18"/>
      <c r="C218" s="18"/>
      <c r="D218" s="18"/>
      <c r="E218" s="18"/>
    </row>
    <row r="219" spans="2:5" x14ac:dyDescent="0.25">
      <c r="B219" s="18"/>
      <c r="C219" s="18"/>
      <c r="D219" s="18"/>
      <c r="E219" s="18"/>
    </row>
    <row r="220" spans="2:5" x14ac:dyDescent="0.25">
      <c r="B220" s="92"/>
      <c r="C220" s="92"/>
      <c r="D220" s="92"/>
      <c r="E220" s="9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26"/>
  <sheetViews>
    <sheetView workbookViewId="0">
      <selection activeCell="B27" sqref="B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1040</v>
      </c>
      <c r="B2">
        <v>24</v>
      </c>
    </row>
    <row r="3" spans="1:2" x14ac:dyDescent="0.25">
      <c r="A3">
        <v>1046</v>
      </c>
      <c r="B3">
        <v>120</v>
      </c>
    </row>
    <row r="4" spans="1:2" x14ac:dyDescent="0.25">
      <c r="A4">
        <v>1058</v>
      </c>
      <c r="B4">
        <v>896</v>
      </c>
    </row>
    <row r="5" spans="1:2" x14ac:dyDescent="0.25">
      <c r="A5">
        <v>1059</v>
      </c>
      <c r="B5">
        <v>60</v>
      </c>
    </row>
    <row r="6" spans="1:2" x14ac:dyDescent="0.25">
      <c r="A6">
        <v>1073</v>
      </c>
      <c r="B6">
        <v>60</v>
      </c>
    </row>
    <row r="7" spans="1:2" x14ac:dyDescent="0.25">
      <c r="A7">
        <v>1081</v>
      </c>
      <c r="B7">
        <v>234</v>
      </c>
    </row>
    <row r="8" spans="1:2" x14ac:dyDescent="0.25">
      <c r="A8">
        <v>1082</v>
      </c>
      <c r="B8">
        <v>12.4</v>
      </c>
    </row>
    <row r="9" spans="1:2" x14ac:dyDescent="0.25">
      <c r="A9">
        <v>1105</v>
      </c>
      <c r="B9">
        <v>65</v>
      </c>
    </row>
    <row r="10" spans="1:2" x14ac:dyDescent="0.25">
      <c r="A10">
        <v>1124</v>
      </c>
      <c r="B10">
        <v>116</v>
      </c>
    </row>
    <row r="11" spans="1:2" x14ac:dyDescent="0.25">
      <c r="A11">
        <v>1131</v>
      </c>
      <c r="B11">
        <v>250</v>
      </c>
    </row>
    <row r="12" spans="1:2" x14ac:dyDescent="0.25">
      <c r="A12">
        <v>1134</v>
      </c>
      <c r="B12">
        <v>136</v>
      </c>
    </row>
    <row r="13" spans="1:2" x14ac:dyDescent="0.25">
      <c r="A13">
        <v>1176</v>
      </c>
      <c r="B13">
        <v>116</v>
      </c>
    </row>
    <row r="14" spans="1:2" x14ac:dyDescent="0.25">
      <c r="A14">
        <v>1177</v>
      </c>
      <c r="B14">
        <v>116</v>
      </c>
    </row>
    <row r="15" spans="1:2" x14ac:dyDescent="0.25">
      <c r="A15">
        <v>1178</v>
      </c>
      <c r="B15">
        <v>40</v>
      </c>
    </row>
    <row r="16" spans="1:2" x14ac:dyDescent="0.25">
      <c r="A16">
        <v>1204</v>
      </c>
      <c r="B16">
        <v>140</v>
      </c>
    </row>
    <row r="17" spans="1:2" x14ac:dyDescent="0.25">
      <c r="A17">
        <v>1205</v>
      </c>
      <c r="B17">
        <v>170</v>
      </c>
    </row>
    <row r="18" spans="1:2" x14ac:dyDescent="0.25">
      <c r="A18">
        <v>1217</v>
      </c>
      <c r="B18">
        <v>100</v>
      </c>
    </row>
    <row r="19" spans="1:2" x14ac:dyDescent="0.25">
      <c r="A19">
        <v>1222</v>
      </c>
      <c r="B19">
        <v>125</v>
      </c>
    </row>
    <row r="23" spans="1:2" x14ac:dyDescent="0.25">
      <c r="B23">
        <v>-1334</v>
      </c>
    </row>
    <row r="24" spans="1:2" x14ac:dyDescent="0.25">
      <c r="B24" s="4">
        <f>SUM(B2:B23)</f>
        <v>1446.4</v>
      </c>
    </row>
    <row r="25" spans="1:2" x14ac:dyDescent="0.25">
      <c r="B25" s="5">
        <v>691</v>
      </c>
    </row>
    <row r="26" spans="1:2" x14ac:dyDescent="0.25">
      <c r="B26" s="4">
        <f>SUM(B24:B25)</f>
        <v>2137.4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N207"/>
  <sheetViews>
    <sheetView topLeftCell="A187" workbookViewId="0">
      <selection activeCell="E207" sqref="A200:E207"/>
    </sheetView>
  </sheetViews>
  <sheetFormatPr baseColWidth="10" defaultRowHeight="15" x14ac:dyDescent="0.25"/>
  <cols>
    <col min="2" max="2" width="37.85546875" customWidth="1"/>
    <col min="3" max="3" width="0.140625" customWidth="1"/>
    <col min="4" max="4" width="14" customWidth="1"/>
    <col min="6" max="8" width="11.42578125" customWidth="1"/>
    <col min="9" max="9" width="24.85546875" customWidth="1"/>
    <col min="13" max="13" width="21.42578125" customWidth="1"/>
  </cols>
  <sheetData>
    <row r="1" spans="1:13" x14ac:dyDescent="0.25">
      <c r="E1" s="100" t="s">
        <v>107</v>
      </c>
      <c r="F1" s="100"/>
      <c r="G1" s="100"/>
      <c r="H1" s="100" t="s">
        <v>108</v>
      </c>
      <c r="I1" s="100"/>
      <c r="J1" s="100"/>
      <c r="K1">
        <f>SUM(K3+K6+K10)</f>
        <v>865.92</v>
      </c>
      <c r="L1">
        <v>962</v>
      </c>
      <c r="M1">
        <f>SUM(L1-K1)</f>
        <v>96.080000000000041</v>
      </c>
    </row>
    <row r="2" spans="1:13" x14ac:dyDescent="0.25">
      <c r="A2" s="27">
        <v>2265</v>
      </c>
      <c r="B2" s="9" t="s">
        <v>55</v>
      </c>
      <c r="D2" s="28">
        <v>45244</v>
      </c>
      <c r="E2">
        <v>210</v>
      </c>
      <c r="F2">
        <f>SUM(E2*-6%)</f>
        <v>-12.6</v>
      </c>
      <c r="G2">
        <f>SUM(E2+F2)</f>
        <v>197.4</v>
      </c>
      <c r="I2">
        <f>SUM(H2*-4%)</f>
        <v>0</v>
      </c>
      <c r="J2">
        <f>SUM(H2+I2)</f>
        <v>0</v>
      </c>
    </row>
    <row r="3" spans="1:13" ht="14.25" customHeight="1" x14ac:dyDescent="0.25">
      <c r="A3" s="27">
        <v>2273</v>
      </c>
      <c r="B3" s="9" t="s">
        <v>76</v>
      </c>
      <c r="D3" s="28">
        <v>45245</v>
      </c>
      <c r="F3">
        <f t="shared" ref="F3:F17" si="0">SUM(E3*-6%)</f>
        <v>0</v>
      </c>
      <c r="G3">
        <f t="shared" ref="G3:G17" si="1">SUM(E3+F3)</f>
        <v>0</v>
      </c>
      <c r="H3">
        <v>241</v>
      </c>
      <c r="I3">
        <f t="shared" ref="I3:I17" si="2">SUM(H3*-4%)</f>
        <v>-9.64</v>
      </c>
      <c r="J3">
        <f>SUM(H3+I3)</f>
        <v>231.36</v>
      </c>
      <c r="K3">
        <v>231.36</v>
      </c>
    </row>
    <row r="4" spans="1:13" ht="14.25" customHeight="1" x14ac:dyDescent="0.25">
      <c r="A4" s="27">
        <v>2280</v>
      </c>
      <c r="B4" s="9" t="s">
        <v>77</v>
      </c>
      <c r="D4" s="28">
        <v>45247</v>
      </c>
      <c r="F4">
        <f t="shared" si="0"/>
        <v>0</v>
      </c>
      <c r="G4">
        <f t="shared" si="1"/>
        <v>0</v>
      </c>
      <c r="H4">
        <v>326</v>
      </c>
      <c r="I4">
        <f t="shared" si="2"/>
        <v>-13.040000000000001</v>
      </c>
      <c r="J4">
        <f t="shared" ref="J4:J17" si="3">SUM(H4+I4)</f>
        <v>312.95999999999998</v>
      </c>
    </row>
    <row r="5" spans="1:13" ht="14.25" customHeight="1" x14ac:dyDescent="0.25">
      <c r="A5" s="27">
        <v>2281</v>
      </c>
      <c r="B5" s="9" t="s">
        <v>78</v>
      </c>
      <c r="D5" s="28">
        <v>45250</v>
      </c>
      <c r="E5">
        <v>96</v>
      </c>
      <c r="F5">
        <f t="shared" si="0"/>
        <v>-5.76</v>
      </c>
      <c r="G5">
        <f t="shared" si="1"/>
        <v>90.24</v>
      </c>
      <c r="I5">
        <f t="shared" si="2"/>
        <v>0</v>
      </c>
      <c r="J5">
        <f t="shared" si="3"/>
        <v>0</v>
      </c>
    </row>
    <row r="6" spans="1:13" ht="14.25" customHeight="1" x14ac:dyDescent="0.25">
      <c r="A6" s="27">
        <v>2282</v>
      </c>
      <c r="B6" s="9" t="s">
        <v>79</v>
      </c>
      <c r="D6" s="28">
        <v>45251</v>
      </c>
      <c r="F6">
        <f t="shared" si="0"/>
        <v>0</v>
      </c>
      <c r="G6">
        <f t="shared" si="1"/>
        <v>0</v>
      </c>
      <c r="H6">
        <v>246</v>
      </c>
      <c r="I6">
        <f t="shared" si="2"/>
        <v>-9.84</v>
      </c>
      <c r="J6">
        <f t="shared" si="3"/>
        <v>236.16</v>
      </c>
      <c r="K6">
        <v>236.16</v>
      </c>
    </row>
    <row r="7" spans="1:13" ht="14.25" customHeight="1" x14ac:dyDescent="0.25">
      <c r="A7" s="27">
        <v>2283</v>
      </c>
      <c r="B7" s="9" t="s">
        <v>57</v>
      </c>
      <c r="C7" t="s">
        <v>88</v>
      </c>
      <c r="D7" s="28">
        <v>45251</v>
      </c>
      <c r="E7">
        <v>131</v>
      </c>
      <c r="F7">
        <f t="shared" si="0"/>
        <v>-7.8599999999999994</v>
      </c>
      <c r="G7">
        <f t="shared" si="1"/>
        <v>123.14</v>
      </c>
      <c r="I7">
        <f t="shared" si="2"/>
        <v>0</v>
      </c>
      <c r="J7">
        <f t="shared" si="3"/>
        <v>0</v>
      </c>
    </row>
    <row r="8" spans="1:13" x14ac:dyDescent="0.25">
      <c r="A8" s="27">
        <v>2305</v>
      </c>
      <c r="B8" s="9" t="s">
        <v>84</v>
      </c>
      <c r="D8" s="28">
        <v>45259</v>
      </c>
      <c r="F8">
        <f t="shared" si="0"/>
        <v>0</v>
      </c>
      <c r="G8">
        <f t="shared" si="1"/>
        <v>0</v>
      </c>
      <c r="H8">
        <v>200</v>
      </c>
      <c r="I8">
        <f t="shared" si="2"/>
        <v>-8</v>
      </c>
      <c r="J8">
        <f t="shared" si="3"/>
        <v>192</v>
      </c>
    </row>
    <row r="9" spans="1:13" x14ac:dyDescent="0.25">
      <c r="A9" s="27">
        <v>2306</v>
      </c>
      <c r="B9" s="9" t="s">
        <v>85</v>
      </c>
      <c r="D9" s="28">
        <v>45259</v>
      </c>
      <c r="F9">
        <f t="shared" si="0"/>
        <v>0</v>
      </c>
      <c r="G9">
        <f t="shared" si="1"/>
        <v>0</v>
      </c>
      <c r="H9">
        <v>581</v>
      </c>
      <c r="I9">
        <f t="shared" si="2"/>
        <v>-23.240000000000002</v>
      </c>
      <c r="J9">
        <f t="shared" si="3"/>
        <v>557.76</v>
      </c>
    </row>
    <row r="10" spans="1:13" x14ac:dyDescent="0.25">
      <c r="A10" s="27">
        <v>2307</v>
      </c>
      <c r="B10" s="9" t="s">
        <v>86</v>
      </c>
      <c r="D10" s="28">
        <v>45259</v>
      </c>
      <c r="F10">
        <f t="shared" si="0"/>
        <v>0</v>
      </c>
      <c r="G10">
        <f t="shared" si="1"/>
        <v>0</v>
      </c>
      <c r="H10">
        <v>415</v>
      </c>
      <c r="I10">
        <f t="shared" si="2"/>
        <v>-16.600000000000001</v>
      </c>
      <c r="J10">
        <f t="shared" si="3"/>
        <v>398.4</v>
      </c>
      <c r="K10">
        <v>398.4</v>
      </c>
    </row>
    <row r="11" spans="1:13" x14ac:dyDescent="0.25">
      <c r="A11" s="27">
        <v>2325</v>
      </c>
      <c r="B11" s="9" t="s">
        <v>91</v>
      </c>
      <c r="D11" s="28">
        <v>45267</v>
      </c>
      <c r="F11">
        <f t="shared" si="0"/>
        <v>0</v>
      </c>
      <c r="G11">
        <f t="shared" si="1"/>
        <v>0</v>
      </c>
      <c r="H11">
        <v>330</v>
      </c>
      <c r="I11">
        <f t="shared" si="2"/>
        <v>-13.200000000000001</v>
      </c>
      <c r="J11">
        <f t="shared" si="3"/>
        <v>316.8</v>
      </c>
    </row>
    <row r="12" spans="1:13" x14ac:dyDescent="0.25">
      <c r="A12" s="27">
        <v>2326</v>
      </c>
      <c r="B12" s="9" t="s">
        <v>92</v>
      </c>
      <c r="D12" s="28">
        <v>45267</v>
      </c>
      <c r="F12">
        <f t="shared" si="0"/>
        <v>0</v>
      </c>
      <c r="G12">
        <f t="shared" si="1"/>
        <v>0</v>
      </c>
      <c r="H12">
        <v>166</v>
      </c>
      <c r="I12">
        <f t="shared" si="2"/>
        <v>-6.6400000000000006</v>
      </c>
      <c r="J12">
        <f t="shared" si="3"/>
        <v>159.36000000000001</v>
      </c>
    </row>
    <row r="13" spans="1:13" x14ac:dyDescent="0.25">
      <c r="A13" s="27">
        <v>2333</v>
      </c>
      <c r="B13" s="9" t="s">
        <v>57</v>
      </c>
      <c r="D13" s="28">
        <v>45267</v>
      </c>
      <c r="E13">
        <v>216</v>
      </c>
      <c r="F13">
        <f t="shared" si="0"/>
        <v>-12.959999999999999</v>
      </c>
      <c r="G13">
        <f t="shared" si="1"/>
        <v>203.04</v>
      </c>
      <c r="I13">
        <f t="shared" si="2"/>
        <v>0</v>
      </c>
      <c r="J13">
        <f t="shared" si="3"/>
        <v>0</v>
      </c>
    </row>
    <row r="14" spans="1:13" x14ac:dyDescent="0.25">
      <c r="A14" s="27">
        <v>2336</v>
      </c>
      <c r="B14" s="9" t="s">
        <v>97</v>
      </c>
      <c r="D14" s="28">
        <v>45271</v>
      </c>
      <c r="F14">
        <f t="shared" si="0"/>
        <v>0</v>
      </c>
      <c r="G14">
        <f t="shared" si="1"/>
        <v>0</v>
      </c>
      <c r="H14">
        <v>163</v>
      </c>
      <c r="I14">
        <f t="shared" si="2"/>
        <v>-6.5200000000000005</v>
      </c>
      <c r="J14">
        <f t="shared" si="3"/>
        <v>156.47999999999999</v>
      </c>
    </row>
    <row r="15" spans="1:13" x14ac:dyDescent="0.25">
      <c r="A15" s="27">
        <v>2338</v>
      </c>
      <c r="B15" s="9" t="s">
        <v>95</v>
      </c>
      <c r="D15" s="28">
        <v>45271</v>
      </c>
      <c r="F15">
        <f t="shared" si="0"/>
        <v>0</v>
      </c>
      <c r="G15">
        <f t="shared" si="1"/>
        <v>0</v>
      </c>
      <c r="H15">
        <v>55</v>
      </c>
      <c r="I15">
        <f t="shared" si="2"/>
        <v>-2.2000000000000002</v>
      </c>
      <c r="J15">
        <f t="shared" si="3"/>
        <v>52.8</v>
      </c>
    </row>
    <row r="16" spans="1:13" x14ac:dyDescent="0.25">
      <c r="A16" s="27">
        <v>2351</v>
      </c>
      <c r="B16" s="9" t="s">
        <v>102</v>
      </c>
      <c r="D16" s="28">
        <v>45274</v>
      </c>
      <c r="F16">
        <f t="shared" si="0"/>
        <v>0</v>
      </c>
      <c r="G16">
        <f t="shared" si="1"/>
        <v>0</v>
      </c>
      <c r="H16">
        <v>327</v>
      </c>
      <c r="I16">
        <f t="shared" si="2"/>
        <v>-13.08</v>
      </c>
      <c r="J16">
        <f t="shared" si="3"/>
        <v>313.92</v>
      </c>
    </row>
    <row r="17" spans="1:13" x14ac:dyDescent="0.25">
      <c r="A17" s="27">
        <v>2355</v>
      </c>
      <c r="B17" s="9" t="s">
        <v>103</v>
      </c>
      <c r="D17" s="28">
        <v>45275</v>
      </c>
      <c r="F17">
        <f t="shared" si="0"/>
        <v>0</v>
      </c>
      <c r="G17">
        <f t="shared" si="1"/>
        <v>0</v>
      </c>
      <c r="H17">
        <v>166</v>
      </c>
      <c r="I17">
        <f t="shared" si="2"/>
        <v>-6.6400000000000006</v>
      </c>
      <c r="J17">
        <f t="shared" si="3"/>
        <v>159.36000000000001</v>
      </c>
    </row>
    <row r="18" spans="1:13" x14ac:dyDescent="0.25">
      <c r="A18" s="1"/>
      <c r="B18" s="9"/>
    </row>
    <row r="19" spans="1:13" x14ac:dyDescent="0.25">
      <c r="A19" s="1"/>
      <c r="B19" s="9"/>
    </row>
    <row r="20" spans="1:13" x14ac:dyDescent="0.25">
      <c r="A20" s="1"/>
      <c r="B20" s="9"/>
    </row>
    <row r="23" spans="1:13" x14ac:dyDescent="0.25">
      <c r="C23">
        <f>SUM(C2:C22)</f>
        <v>0</v>
      </c>
    </row>
    <row r="25" spans="1:13" x14ac:dyDescent="0.25">
      <c r="G25">
        <f>SUM(G2:G24)</f>
        <v>613.81999999999994</v>
      </c>
      <c r="J25">
        <f>SUM(J2:J24)</f>
        <v>3087.3600000000006</v>
      </c>
      <c r="L25">
        <f>SUM(J25,G25)</f>
        <v>3701.1800000000003</v>
      </c>
    </row>
    <row r="28" spans="1:13" x14ac:dyDescent="0.25">
      <c r="E28" s="100" t="s">
        <v>107</v>
      </c>
      <c r="F28" s="100"/>
      <c r="G28" s="100"/>
      <c r="H28" s="100" t="s">
        <v>108</v>
      </c>
      <c r="I28" s="100"/>
      <c r="J28" s="100"/>
      <c r="K28" t="e">
        <f>SUM(#REF!+#REF!+#REF!)</f>
        <v>#REF!</v>
      </c>
      <c r="L28">
        <v>962</v>
      </c>
      <c r="M28" t="e">
        <f>SUM(L28-K28)</f>
        <v>#REF!</v>
      </c>
    </row>
    <row r="29" spans="1:13" x14ac:dyDescent="0.25">
      <c r="A29" s="27">
        <v>2265</v>
      </c>
      <c r="B29" s="9" t="s">
        <v>55</v>
      </c>
      <c r="D29" s="28">
        <v>45244</v>
      </c>
      <c r="E29">
        <v>210</v>
      </c>
      <c r="F29">
        <f>SUM(E29*-6%)</f>
        <v>-12.6</v>
      </c>
      <c r="G29">
        <f>SUM(E29+F29)</f>
        <v>197.4</v>
      </c>
      <c r="I29">
        <f>SUM(H29*-4%)</f>
        <v>0</v>
      </c>
      <c r="J29">
        <f>SUM(H29+I29)</f>
        <v>0</v>
      </c>
    </row>
    <row r="30" spans="1:13" x14ac:dyDescent="0.25">
      <c r="A30" s="27">
        <v>2280</v>
      </c>
      <c r="B30" s="9" t="s">
        <v>77</v>
      </c>
      <c r="D30" s="28">
        <v>45247</v>
      </c>
      <c r="F30">
        <f t="shared" ref="F30:F41" si="4">SUM(E30*-6%)</f>
        <v>0</v>
      </c>
      <c r="G30">
        <v>312.95999999999998</v>
      </c>
      <c r="H30">
        <v>326</v>
      </c>
      <c r="I30">
        <f t="shared" ref="I30:I41" si="5">SUM(H30*-4%)</f>
        <v>-13.040000000000001</v>
      </c>
      <c r="J30">
        <f t="shared" ref="J30:J41" si="6">SUM(H30+I30)</f>
        <v>312.95999999999998</v>
      </c>
    </row>
    <row r="31" spans="1:13" x14ac:dyDescent="0.25">
      <c r="A31" s="27">
        <v>2281</v>
      </c>
      <c r="B31" s="9" t="s">
        <v>78</v>
      </c>
      <c r="D31" s="28">
        <v>45250</v>
      </c>
      <c r="E31">
        <v>96</v>
      </c>
      <c r="F31">
        <f t="shared" si="4"/>
        <v>-5.76</v>
      </c>
      <c r="G31">
        <f t="shared" ref="G31:G37" si="7">SUM(E31+F31)</f>
        <v>90.24</v>
      </c>
      <c r="I31">
        <f t="shared" si="5"/>
        <v>0</v>
      </c>
      <c r="J31">
        <f t="shared" si="6"/>
        <v>0</v>
      </c>
    </row>
    <row r="32" spans="1:13" x14ac:dyDescent="0.25">
      <c r="A32" s="27">
        <v>2283</v>
      </c>
      <c r="B32" s="9" t="s">
        <v>57</v>
      </c>
      <c r="C32" t="s">
        <v>88</v>
      </c>
      <c r="D32" s="28">
        <v>45251</v>
      </c>
      <c r="E32">
        <v>131</v>
      </c>
      <c r="F32">
        <f t="shared" si="4"/>
        <v>-7.8599999999999994</v>
      </c>
      <c r="G32">
        <f t="shared" si="7"/>
        <v>123.14</v>
      </c>
      <c r="I32">
        <f t="shared" si="5"/>
        <v>0</v>
      </c>
      <c r="J32">
        <f t="shared" si="6"/>
        <v>0</v>
      </c>
    </row>
    <row r="33" spans="1:14" x14ac:dyDescent="0.25">
      <c r="A33" s="27">
        <v>2305</v>
      </c>
      <c r="B33" s="9" t="s">
        <v>84</v>
      </c>
      <c r="D33" s="28">
        <v>45259</v>
      </c>
      <c r="F33">
        <f t="shared" si="4"/>
        <v>0</v>
      </c>
      <c r="G33">
        <v>192</v>
      </c>
      <c r="H33">
        <v>200</v>
      </c>
      <c r="I33">
        <f t="shared" si="5"/>
        <v>-8</v>
      </c>
      <c r="J33">
        <f t="shared" si="6"/>
        <v>192</v>
      </c>
    </row>
    <row r="34" spans="1:14" x14ac:dyDescent="0.25">
      <c r="A34" s="27">
        <v>2306</v>
      </c>
      <c r="B34" s="9" t="s">
        <v>85</v>
      </c>
      <c r="D34" s="28">
        <v>45259</v>
      </c>
      <c r="F34">
        <f t="shared" si="4"/>
        <v>0</v>
      </c>
      <c r="G34">
        <v>557.76</v>
      </c>
      <c r="H34">
        <v>581</v>
      </c>
      <c r="I34">
        <f t="shared" si="5"/>
        <v>-23.240000000000002</v>
      </c>
      <c r="J34">
        <f t="shared" si="6"/>
        <v>557.76</v>
      </c>
    </row>
    <row r="35" spans="1:14" x14ac:dyDescent="0.25">
      <c r="A35" s="27">
        <v>2325</v>
      </c>
      <c r="B35" s="9" t="s">
        <v>91</v>
      </c>
      <c r="D35" s="28">
        <v>45267</v>
      </c>
      <c r="F35">
        <f t="shared" si="4"/>
        <v>0</v>
      </c>
      <c r="G35">
        <v>316.8</v>
      </c>
      <c r="H35">
        <v>330</v>
      </c>
      <c r="I35">
        <f t="shared" si="5"/>
        <v>-13.200000000000001</v>
      </c>
      <c r="J35">
        <f t="shared" si="6"/>
        <v>316.8</v>
      </c>
    </row>
    <row r="36" spans="1:14" x14ac:dyDescent="0.25">
      <c r="A36" s="27">
        <v>2326</v>
      </c>
      <c r="B36" s="9" t="s">
        <v>92</v>
      </c>
      <c r="D36" s="28">
        <v>45267</v>
      </c>
      <c r="F36">
        <f t="shared" si="4"/>
        <v>0</v>
      </c>
      <c r="G36">
        <v>159.36000000000001</v>
      </c>
      <c r="H36">
        <v>166</v>
      </c>
      <c r="I36">
        <f t="shared" si="5"/>
        <v>-6.6400000000000006</v>
      </c>
      <c r="J36">
        <f t="shared" si="6"/>
        <v>159.36000000000001</v>
      </c>
    </row>
    <row r="37" spans="1:14" x14ac:dyDescent="0.25">
      <c r="A37" s="27">
        <v>2333</v>
      </c>
      <c r="B37" s="9" t="s">
        <v>57</v>
      </c>
      <c r="D37" s="28">
        <v>45267</v>
      </c>
      <c r="E37">
        <v>216</v>
      </c>
      <c r="F37">
        <f t="shared" si="4"/>
        <v>-12.959999999999999</v>
      </c>
      <c r="G37">
        <f t="shared" si="7"/>
        <v>203.04</v>
      </c>
      <c r="I37">
        <f t="shared" si="5"/>
        <v>0</v>
      </c>
      <c r="J37">
        <f t="shared" si="6"/>
        <v>0</v>
      </c>
    </row>
    <row r="38" spans="1:14" x14ac:dyDescent="0.25">
      <c r="A38" s="27">
        <v>2336</v>
      </c>
      <c r="B38" s="9" t="s">
        <v>97</v>
      </c>
      <c r="D38" s="28">
        <v>45271</v>
      </c>
      <c r="F38">
        <f t="shared" si="4"/>
        <v>0</v>
      </c>
      <c r="G38">
        <v>156.47999999999999</v>
      </c>
      <c r="H38">
        <v>163</v>
      </c>
      <c r="I38">
        <f t="shared" si="5"/>
        <v>-6.5200000000000005</v>
      </c>
      <c r="J38">
        <f t="shared" si="6"/>
        <v>156.47999999999999</v>
      </c>
    </row>
    <row r="39" spans="1:14" x14ac:dyDescent="0.25">
      <c r="A39" s="27">
        <v>2338</v>
      </c>
      <c r="B39" s="9" t="s">
        <v>95</v>
      </c>
      <c r="D39" s="28">
        <v>45271</v>
      </c>
      <c r="F39">
        <f t="shared" si="4"/>
        <v>0</v>
      </c>
      <c r="G39">
        <v>52.8</v>
      </c>
      <c r="H39">
        <v>55</v>
      </c>
      <c r="I39">
        <f t="shared" si="5"/>
        <v>-2.2000000000000002</v>
      </c>
      <c r="J39">
        <f t="shared" si="6"/>
        <v>52.8</v>
      </c>
    </row>
    <row r="40" spans="1:14" x14ac:dyDescent="0.25">
      <c r="A40" s="27">
        <v>2351</v>
      </c>
      <c r="B40" s="9" t="s">
        <v>102</v>
      </c>
      <c r="D40" s="28">
        <v>45274</v>
      </c>
      <c r="F40">
        <f t="shared" si="4"/>
        <v>0</v>
      </c>
      <c r="G40">
        <v>313.92</v>
      </c>
      <c r="H40">
        <v>327</v>
      </c>
      <c r="I40">
        <f t="shared" si="5"/>
        <v>-13.08</v>
      </c>
      <c r="J40">
        <f t="shared" si="6"/>
        <v>313.92</v>
      </c>
    </row>
    <row r="41" spans="1:14" x14ac:dyDescent="0.25">
      <c r="A41" s="27">
        <v>2355</v>
      </c>
      <c r="B41" s="9" t="s">
        <v>103</v>
      </c>
      <c r="D41" s="28">
        <v>45275</v>
      </c>
      <c r="F41">
        <f t="shared" si="4"/>
        <v>0</v>
      </c>
      <c r="G41">
        <v>159.36000000000001</v>
      </c>
      <c r="H41">
        <v>166</v>
      </c>
      <c r="I41">
        <f t="shared" si="5"/>
        <v>-6.6400000000000006</v>
      </c>
      <c r="J41">
        <f t="shared" si="6"/>
        <v>159.36000000000001</v>
      </c>
    </row>
    <row r="42" spans="1:14" x14ac:dyDescent="0.25">
      <c r="A42" s="27"/>
      <c r="B42" s="9"/>
      <c r="D42" s="28"/>
    </row>
    <row r="43" spans="1:14" x14ac:dyDescent="0.25">
      <c r="A43" s="27"/>
      <c r="B43" s="9"/>
      <c r="D43" s="28"/>
    </row>
    <row r="44" spans="1:14" x14ac:dyDescent="0.25">
      <c r="A44" s="30" t="s">
        <v>129</v>
      </c>
      <c r="B44" s="8" t="s">
        <v>3</v>
      </c>
      <c r="C44" s="18"/>
      <c r="D44" s="31" t="s">
        <v>127</v>
      </c>
      <c r="E44" s="18" t="s">
        <v>128</v>
      </c>
      <c r="K44" s="28">
        <v>45281</v>
      </c>
      <c r="L44">
        <v>962</v>
      </c>
      <c r="M44">
        <v>20</v>
      </c>
      <c r="N44" t="s">
        <v>150</v>
      </c>
    </row>
    <row r="45" spans="1:14" x14ac:dyDescent="0.25">
      <c r="A45" s="30">
        <v>2265</v>
      </c>
      <c r="B45" s="8" t="s">
        <v>55</v>
      </c>
      <c r="C45" s="18">
        <v>197.4</v>
      </c>
      <c r="D45" s="18">
        <v>201.6</v>
      </c>
      <c r="E45" s="18">
        <f>SUM(C45-D45)</f>
        <v>-4.1999999999999886</v>
      </c>
      <c r="M45">
        <v>131.04</v>
      </c>
      <c r="N45" t="s">
        <v>150</v>
      </c>
    </row>
    <row r="46" spans="1:14" x14ac:dyDescent="0.25">
      <c r="A46" s="30">
        <v>2280</v>
      </c>
      <c r="B46" s="8" t="s">
        <v>77</v>
      </c>
      <c r="C46" s="18">
        <v>312.95999999999998</v>
      </c>
      <c r="D46" s="18"/>
      <c r="E46" s="18">
        <f t="shared" ref="E46:E58" si="8">SUM(C46-D46)</f>
        <v>312.95999999999998</v>
      </c>
      <c r="M46">
        <v>231.36</v>
      </c>
      <c r="N46" t="s">
        <v>151</v>
      </c>
    </row>
    <row r="47" spans="1:14" x14ac:dyDescent="0.25">
      <c r="A47" s="30">
        <v>2281</v>
      </c>
      <c r="B47" s="8" t="s">
        <v>78</v>
      </c>
      <c r="C47" s="18">
        <v>90.24</v>
      </c>
      <c r="D47" s="18"/>
      <c r="E47" s="18">
        <f t="shared" si="8"/>
        <v>90.24</v>
      </c>
      <c r="M47">
        <v>236.16</v>
      </c>
      <c r="N47" t="s">
        <v>152</v>
      </c>
    </row>
    <row r="48" spans="1:14" x14ac:dyDescent="0.25">
      <c r="A48" s="30">
        <v>2283</v>
      </c>
      <c r="B48" s="8" t="s">
        <v>57</v>
      </c>
      <c r="C48" s="18">
        <v>27.06</v>
      </c>
      <c r="D48" s="18">
        <v>27.06</v>
      </c>
      <c r="E48" s="18">
        <f t="shared" si="8"/>
        <v>0</v>
      </c>
      <c r="M48">
        <v>398.4</v>
      </c>
      <c r="N48" t="s">
        <v>153</v>
      </c>
    </row>
    <row r="49" spans="1:14" x14ac:dyDescent="0.25">
      <c r="A49" s="30">
        <v>2305</v>
      </c>
      <c r="B49" s="8" t="s">
        <v>84</v>
      </c>
      <c r="C49" s="18">
        <v>192</v>
      </c>
      <c r="D49" s="18">
        <v>192</v>
      </c>
      <c r="E49" s="18">
        <f t="shared" si="8"/>
        <v>0</v>
      </c>
      <c r="L49" t="s">
        <v>154</v>
      </c>
      <c r="M49">
        <f>SUM(M44:M48)</f>
        <v>1016.9599999999999</v>
      </c>
    </row>
    <row r="50" spans="1:14" x14ac:dyDescent="0.25">
      <c r="A50" s="30">
        <v>2306</v>
      </c>
      <c r="B50" s="8" t="s">
        <v>85</v>
      </c>
      <c r="C50" s="18">
        <v>557.76</v>
      </c>
      <c r="D50" s="18">
        <v>414</v>
      </c>
      <c r="E50" s="18">
        <f t="shared" si="8"/>
        <v>143.76</v>
      </c>
    </row>
    <row r="51" spans="1:14" x14ac:dyDescent="0.25">
      <c r="A51" s="30">
        <v>2325</v>
      </c>
      <c r="B51" s="8" t="s">
        <v>91</v>
      </c>
      <c r="C51" s="18">
        <v>316.8</v>
      </c>
      <c r="D51" s="18"/>
      <c r="E51" s="18">
        <f t="shared" si="8"/>
        <v>316.8</v>
      </c>
    </row>
    <row r="52" spans="1:14" x14ac:dyDescent="0.25">
      <c r="A52" s="30">
        <v>2326</v>
      </c>
      <c r="B52" s="8" t="s">
        <v>92</v>
      </c>
      <c r="C52" s="18">
        <v>159.36000000000001</v>
      </c>
      <c r="D52" s="18">
        <v>159.36000000000001</v>
      </c>
      <c r="E52" s="18">
        <f t="shared" si="8"/>
        <v>0</v>
      </c>
    </row>
    <row r="53" spans="1:14" x14ac:dyDescent="0.25">
      <c r="A53" s="30">
        <v>2333</v>
      </c>
      <c r="B53" s="8" t="s">
        <v>57</v>
      </c>
      <c r="C53" s="18">
        <v>203.04</v>
      </c>
      <c r="D53" s="18">
        <v>124.94</v>
      </c>
      <c r="E53" s="18">
        <f t="shared" si="8"/>
        <v>78.099999999999994</v>
      </c>
    </row>
    <row r="54" spans="1:14" x14ac:dyDescent="0.25">
      <c r="A54" s="30">
        <v>2336</v>
      </c>
      <c r="B54" s="8" t="s">
        <v>97</v>
      </c>
      <c r="C54" s="18">
        <v>156.47999999999999</v>
      </c>
      <c r="D54" s="18"/>
      <c r="E54" s="18">
        <f t="shared" si="8"/>
        <v>156.47999999999999</v>
      </c>
    </row>
    <row r="55" spans="1:14" x14ac:dyDescent="0.25">
      <c r="A55" s="30">
        <v>2338</v>
      </c>
      <c r="B55" s="8" t="s">
        <v>95</v>
      </c>
      <c r="C55" s="18">
        <v>52.8</v>
      </c>
      <c r="D55" s="18">
        <v>55</v>
      </c>
      <c r="E55" s="18">
        <f t="shared" si="8"/>
        <v>-2.2000000000000028</v>
      </c>
    </row>
    <row r="56" spans="1:14" x14ac:dyDescent="0.25">
      <c r="A56" s="30">
        <v>2351</v>
      </c>
      <c r="B56" s="8" t="s">
        <v>102</v>
      </c>
      <c r="C56" s="18">
        <v>313.92</v>
      </c>
      <c r="D56" s="18"/>
      <c r="E56" s="18">
        <f t="shared" si="8"/>
        <v>313.92</v>
      </c>
    </row>
    <row r="57" spans="1:14" x14ac:dyDescent="0.25">
      <c r="A57" s="30">
        <v>2355</v>
      </c>
      <c r="B57" s="8" t="s">
        <v>103</v>
      </c>
      <c r="C57" s="18">
        <v>159.36000000000001</v>
      </c>
      <c r="D57" s="18"/>
      <c r="E57" s="18">
        <f t="shared" si="8"/>
        <v>159.36000000000001</v>
      </c>
    </row>
    <row r="58" spans="1:14" x14ac:dyDescent="0.25">
      <c r="A58" s="30">
        <v>2396</v>
      </c>
      <c r="B58" s="8" t="s">
        <v>57</v>
      </c>
      <c r="C58" s="18">
        <v>203.04</v>
      </c>
      <c r="D58" s="18"/>
      <c r="E58" s="18">
        <f t="shared" si="8"/>
        <v>203.04</v>
      </c>
    </row>
    <row r="59" spans="1:14" x14ac:dyDescent="0.25">
      <c r="D59" s="18">
        <f>SUM(D45:D57)</f>
        <v>1173.96</v>
      </c>
      <c r="E59" s="18">
        <f>SUM(E45:E58)</f>
        <v>1768.2599999999998</v>
      </c>
    </row>
    <row r="61" spans="1:14" x14ac:dyDescent="0.25">
      <c r="K61" s="28">
        <v>45306</v>
      </c>
      <c r="L61">
        <v>1164.3599999999999</v>
      </c>
      <c r="M61">
        <v>201.6</v>
      </c>
      <c r="N61" t="s">
        <v>149</v>
      </c>
    </row>
    <row r="62" spans="1:14" x14ac:dyDescent="0.25">
      <c r="M62">
        <v>182.4</v>
      </c>
      <c r="N62" t="s">
        <v>155</v>
      </c>
    </row>
    <row r="63" spans="1:14" x14ac:dyDescent="0.25">
      <c r="M63">
        <v>159.36000000000001</v>
      </c>
      <c r="N63" t="s">
        <v>156</v>
      </c>
    </row>
    <row r="64" spans="1:14" x14ac:dyDescent="0.25">
      <c r="M64">
        <v>414</v>
      </c>
      <c r="N64" t="s">
        <v>157</v>
      </c>
    </row>
    <row r="65" spans="1:14" x14ac:dyDescent="0.25">
      <c r="M65">
        <v>152</v>
      </c>
      <c r="N65" t="s">
        <v>150</v>
      </c>
    </row>
    <row r="66" spans="1:14" x14ac:dyDescent="0.25">
      <c r="M66">
        <v>55</v>
      </c>
      <c r="N66" t="s">
        <v>158</v>
      </c>
    </row>
    <row r="67" spans="1:14" x14ac:dyDescent="0.25">
      <c r="M67">
        <f>SUM(M61:M66)</f>
        <v>1164.3600000000001</v>
      </c>
    </row>
    <row r="70" spans="1:14" x14ac:dyDescent="0.25">
      <c r="K70" s="28">
        <v>45322</v>
      </c>
      <c r="L70">
        <v>870</v>
      </c>
      <c r="M70">
        <v>156.04</v>
      </c>
      <c r="N70" t="s">
        <v>159</v>
      </c>
    </row>
    <row r="71" spans="1:14" x14ac:dyDescent="0.25">
      <c r="M71">
        <v>204.92</v>
      </c>
      <c r="N71" t="s">
        <v>160</v>
      </c>
    </row>
    <row r="72" spans="1:14" x14ac:dyDescent="0.25">
      <c r="M72">
        <v>307.38</v>
      </c>
      <c r="N72" t="s">
        <v>161</v>
      </c>
    </row>
    <row r="73" spans="1:14" x14ac:dyDescent="0.25">
      <c r="M73">
        <v>31.04</v>
      </c>
      <c r="N73" t="s">
        <v>150</v>
      </c>
    </row>
    <row r="74" spans="1:14" x14ac:dyDescent="0.25">
      <c r="M74">
        <v>170.62</v>
      </c>
      <c r="N74" t="s">
        <v>162</v>
      </c>
    </row>
    <row r="75" spans="1:14" x14ac:dyDescent="0.25">
      <c r="E75">
        <v>-4.2</v>
      </c>
      <c r="M75">
        <f>SUM(M70:M74)</f>
        <v>869.99999999999989</v>
      </c>
    </row>
    <row r="78" spans="1:14" x14ac:dyDescent="0.25">
      <c r="A78" s="30" t="s">
        <v>129</v>
      </c>
      <c r="B78" s="8" t="s">
        <v>3</v>
      </c>
      <c r="C78" s="18"/>
      <c r="D78" s="31" t="s">
        <v>127</v>
      </c>
      <c r="E78" s="18" t="s">
        <v>128</v>
      </c>
      <c r="F78" s="28">
        <v>45306</v>
      </c>
      <c r="G78">
        <v>1164</v>
      </c>
      <c r="H78">
        <v>201.6</v>
      </c>
      <c r="I78" t="s">
        <v>149</v>
      </c>
    </row>
    <row r="79" spans="1:14" x14ac:dyDescent="0.25">
      <c r="A79" s="30">
        <v>2265</v>
      </c>
      <c r="B79" s="8" t="s">
        <v>55</v>
      </c>
      <c r="C79" s="18">
        <v>201.6</v>
      </c>
      <c r="D79" s="18">
        <v>201.6</v>
      </c>
      <c r="E79" s="18">
        <f>SUM(C79-D79)</f>
        <v>0</v>
      </c>
      <c r="H79">
        <v>182.4</v>
      </c>
      <c r="I79" t="s">
        <v>155</v>
      </c>
    </row>
    <row r="80" spans="1:14" x14ac:dyDescent="0.25">
      <c r="A80" s="30">
        <v>2280</v>
      </c>
      <c r="B80" s="8" t="s">
        <v>77</v>
      </c>
      <c r="C80" s="18">
        <v>312.95999999999998</v>
      </c>
      <c r="D80" s="18"/>
      <c r="E80" s="18">
        <f t="shared" ref="E80:E92" si="9">SUM(C80-D80)</f>
        <v>312.95999999999998</v>
      </c>
      <c r="H80">
        <v>159.36000000000001</v>
      </c>
      <c r="I80" t="s">
        <v>156</v>
      </c>
    </row>
    <row r="81" spans="1:9" x14ac:dyDescent="0.25">
      <c r="A81" s="30">
        <v>2281</v>
      </c>
      <c r="B81" s="8" t="s">
        <v>78</v>
      </c>
      <c r="C81" s="18">
        <v>90.24</v>
      </c>
      <c r="D81" s="18"/>
      <c r="E81" s="18">
        <f t="shared" si="9"/>
        <v>90.24</v>
      </c>
      <c r="H81">
        <v>414</v>
      </c>
      <c r="I81" t="s">
        <v>157</v>
      </c>
    </row>
    <row r="82" spans="1:9" x14ac:dyDescent="0.25">
      <c r="A82" s="30">
        <v>2283</v>
      </c>
      <c r="B82" s="8" t="s">
        <v>57</v>
      </c>
      <c r="C82" s="18">
        <v>27.06</v>
      </c>
      <c r="D82" s="18">
        <v>27.06</v>
      </c>
      <c r="E82" s="18">
        <f t="shared" si="9"/>
        <v>0</v>
      </c>
      <c r="H82">
        <v>152</v>
      </c>
      <c r="I82" t="s">
        <v>150</v>
      </c>
    </row>
    <row r="83" spans="1:9" x14ac:dyDescent="0.25">
      <c r="A83" s="30">
        <v>2305</v>
      </c>
      <c r="B83" s="8" t="s">
        <v>84</v>
      </c>
      <c r="C83" s="18">
        <v>182.4</v>
      </c>
      <c r="D83" s="18">
        <v>182.4</v>
      </c>
      <c r="E83" s="18">
        <f t="shared" si="9"/>
        <v>0</v>
      </c>
      <c r="H83">
        <v>55</v>
      </c>
      <c r="I83" t="s">
        <v>158</v>
      </c>
    </row>
    <row r="84" spans="1:9" x14ac:dyDescent="0.25">
      <c r="A84" s="30">
        <v>2306</v>
      </c>
      <c r="B84" s="8" t="s">
        <v>85</v>
      </c>
      <c r="C84" s="18">
        <v>557.76</v>
      </c>
      <c r="D84" s="18">
        <v>414</v>
      </c>
      <c r="E84" s="18">
        <f t="shared" si="9"/>
        <v>143.76</v>
      </c>
      <c r="H84">
        <f>SUM(H78:H83)</f>
        <v>1164.3600000000001</v>
      </c>
    </row>
    <row r="85" spans="1:9" x14ac:dyDescent="0.25">
      <c r="A85" s="30">
        <v>2325</v>
      </c>
      <c r="B85" s="8" t="s">
        <v>91</v>
      </c>
      <c r="C85" s="18">
        <v>316.8</v>
      </c>
      <c r="D85" s="18"/>
      <c r="E85" s="18">
        <f t="shared" si="9"/>
        <v>316.8</v>
      </c>
    </row>
    <row r="86" spans="1:9" x14ac:dyDescent="0.25">
      <c r="A86" s="30">
        <v>2326</v>
      </c>
      <c r="B86" s="8" t="s">
        <v>92</v>
      </c>
      <c r="C86" s="18">
        <v>159.36000000000001</v>
      </c>
      <c r="D86" s="18">
        <v>159.36000000000001</v>
      </c>
      <c r="E86" s="18">
        <f t="shared" si="9"/>
        <v>0</v>
      </c>
    </row>
    <row r="87" spans="1:9" x14ac:dyDescent="0.25">
      <c r="A87" s="30">
        <v>2333</v>
      </c>
      <c r="B87" s="8" t="s">
        <v>57</v>
      </c>
      <c r="C87" s="18">
        <v>203.04</v>
      </c>
      <c r="D87" s="18">
        <v>124.94</v>
      </c>
      <c r="E87" s="18">
        <f t="shared" si="9"/>
        <v>78.099999999999994</v>
      </c>
    </row>
    <row r="88" spans="1:9" x14ac:dyDescent="0.25">
      <c r="A88" s="30" t="s">
        <v>164</v>
      </c>
      <c r="B88" s="8" t="s">
        <v>163</v>
      </c>
      <c r="C88" s="18">
        <v>209.28</v>
      </c>
      <c r="D88" s="18"/>
      <c r="E88" s="18">
        <f t="shared" si="9"/>
        <v>209.28</v>
      </c>
    </row>
    <row r="89" spans="1:9" x14ac:dyDescent="0.25">
      <c r="A89" s="30">
        <v>2351</v>
      </c>
      <c r="B89" s="8" t="s">
        <v>102</v>
      </c>
      <c r="C89" s="18">
        <v>313.92</v>
      </c>
      <c r="D89" s="18"/>
      <c r="E89" s="18">
        <f t="shared" si="9"/>
        <v>313.92</v>
      </c>
    </row>
    <row r="90" spans="1:9" x14ac:dyDescent="0.25">
      <c r="A90" s="30">
        <v>2355</v>
      </c>
      <c r="B90" s="8" t="s">
        <v>103</v>
      </c>
      <c r="C90" s="18">
        <v>159.36000000000001</v>
      </c>
      <c r="D90" s="18"/>
      <c r="E90" s="18">
        <f t="shared" si="9"/>
        <v>159.36000000000001</v>
      </c>
    </row>
    <row r="91" spans="1:9" x14ac:dyDescent="0.25">
      <c r="A91" s="30">
        <v>2396</v>
      </c>
      <c r="B91" s="8" t="s">
        <v>57</v>
      </c>
      <c r="C91" s="18">
        <v>203.04</v>
      </c>
      <c r="D91" s="18"/>
      <c r="E91" s="18">
        <f t="shared" si="9"/>
        <v>203.04</v>
      </c>
    </row>
    <row r="92" spans="1:9" x14ac:dyDescent="0.25">
      <c r="A92" s="30"/>
      <c r="B92" s="8" t="s">
        <v>165</v>
      </c>
      <c r="C92" s="18">
        <v>55</v>
      </c>
      <c r="D92" s="18">
        <v>55</v>
      </c>
      <c r="E92" s="18">
        <f t="shared" si="9"/>
        <v>0</v>
      </c>
    </row>
    <row r="93" spans="1:9" x14ac:dyDescent="0.25">
      <c r="D93" s="18">
        <f>SUM(D79:D92)</f>
        <v>1164.3599999999999</v>
      </c>
      <c r="E93" s="18">
        <f>SUM(E79:E92)</f>
        <v>1827.46</v>
      </c>
    </row>
    <row r="97" spans="1:12" x14ac:dyDescent="0.25">
      <c r="A97" s="30" t="s">
        <v>129</v>
      </c>
      <c r="B97" s="8" t="s">
        <v>3</v>
      </c>
      <c r="C97" s="18"/>
      <c r="D97" s="31" t="s">
        <v>127</v>
      </c>
      <c r="E97" s="18" t="s">
        <v>128</v>
      </c>
      <c r="I97" s="28">
        <v>45322</v>
      </c>
      <c r="J97">
        <v>922.38</v>
      </c>
      <c r="K97">
        <v>156</v>
      </c>
      <c r="L97" t="s">
        <v>162</v>
      </c>
    </row>
    <row r="98" spans="1:12" x14ac:dyDescent="0.25">
      <c r="A98" s="30">
        <v>2280</v>
      </c>
      <c r="B98" s="8" t="s">
        <v>77</v>
      </c>
      <c r="C98" s="18">
        <v>312.95999999999998</v>
      </c>
      <c r="D98" s="18"/>
      <c r="E98" s="18">
        <f t="shared" ref="E98:E106" si="10">SUM(C98-D98)</f>
        <v>312.95999999999998</v>
      </c>
      <c r="K98">
        <v>67</v>
      </c>
      <c r="L98" t="s">
        <v>166</v>
      </c>
    </row>
    <row r="99" spans="1:12" x14ac:dyDescent="0.25">
      <c r="A99" s="30">
        <v>2281</v>
      </c>
      <c r="B99" s="8" t="s">
        <v>78</v>
      </c>
      <c r="C99" s="18">
        <v>90.24</v>
      </c>
      <c r="D99" s="18"/>
      <c r="E99" s="18">
        <f t="shared" si="10"/>
        <v>90.24</v>
      </c>
      <c r="K99">
        <v>156.04</v>
      </c>
      <c r="L99" t="s">
        <v>167</v>
      </c>
    </row>
    <row r="100" spans="1:12" x14ac:dyDescent="0.25">
      <c r="A100" s="30">
        <v>2306</v>
      </c>
      <c r="B100" s="8" t="s">
        <v>85</v>
      </c>
      <c r="C100" s="18">
        <v>557.76</v>
      </c>
      <c r="D100" s="18">
        <v>414</v>
      </c>
      <c r="E100" s="18">
        <f t="shared" si="10"/>
        <v>143.76</v>
      </c>
      <c r="F100" s="33">
        <v>414</v>
      </c>
      <c r="G100" s="33">
        <v>143.76</v>
      </c>
      <c r="K100">
        <v>204.92</v>
      </c>
      <c r="L100" t="s">
        <v>168</v>
      </c>
    </row>
    <row r="101" spans="1:12" x14ac:dyDescent="0.25">
      <c r="A101" s="30">
        <v>2325</v>
      </c>
      <c r="B101" s="8" t="s">
        <v>91</v>
      </c>
      <c r="C101" s="18">
        <v>316.8</v>
      </c>
      <c r="D101" s="18"/>
      <c r="E101" s="18">
        <f t="shared" si="10"/>
        <v>316.8</v>
      </c>
      <c r="K101">
        <v>307.38</v>
      </c>
      <c r="L101" t="s">
        <v>169</v>
      </c>
    </row>
    <row r="102" spans="1:12" x14ac:dyDescent="0.25">
      <c r="A102" s="30">
        <v>2333</v>
      </c>
      <c r="B102" s="8" t="s">
        <v>57</v>
      </c>
      <c r="C102" s="18">
        <v>203.04</v>
      </c>
      <c r="D102" s="18">
        <v>203.04</v>
      </c>
      <c r="E102" s="18">
        <f t="shared" si="10"/>
        <v>0</v>
      </c>
      <c r="F102" s="33">
        <v>124.94</v>
      </c>
      <c r="G102" s="33">
        <v>78.099999999999994</v>
      </c>
      <c r="K102">
        <v>31.04</v>
      </c>
      <c r="L102" t="s">
        <v>162</v>
      </c>
    </row>
    <row r="103" spans="1:12" x14ac:dyDescent="0.25">
      <c r="A103" s="30" t="s">
        <v>164</v>
      </c>
      <c r="B103" s="8" t="s">
        <v>163</v>
      </c>
      <c r="C103" s="18">
        <v>209.28</v>
      </c>
      <c r="D103" s="18">
        <v>204.92</v>
      </c>
      <c r="E103" s="18">
        <f t="shared" si="10"/>
        <v>4.3600000000000136</v>
      </c>
    </row>
    <row r="104" spans="1:12" x14ac:dyDescent="0.25">
      <c r="A104" s="30">
        <v>2351</v>
      </c>
      <c r="B104" s="8" t="s">
        <v>102</v>
      </c>
      <c r="C104" s="18">
        <v>313.92</v>
      </c>
      <c r="D104" s="18">
        <v>307.38</v>
      </c>
      <c r="E104" s="18">
        <f t="shared" si="10"/>
        <v>6.5400000000000205</v>
      </c>
    </row>
    <row r="105" spans="1:12" x14ac:dyDescent="0.25">
      <c r="A105" s="30">
        <v>2355</v>
      </c>
      <c r="B105" s="8" t="s">
        <v>103</v>
      </c>
      <c r="C105" s="18">
        <v>159.36000000000001</v>
      </c>
      <c r="D105" s="18">
        <v>156.04</v>
      </c>
      <c r="E105" s="18">
        <f t="shared" si="10"/>
        <v>3.3200000000000216</v>
      </c>
    </row>
    <row r="106" spans="1:12" x14ac:dyDescent="0.25">
      <c r="A106" s="30">
        <v>2396</v>
      </c>
      <c r="B106" s="8" t="s">
        <v>57</v>
      </c>
      <c r="C106" s="18">
        <v>203.04</v>
      </c>
      <c r="D106" s="18">
        <v>123.56</v>
      </c>
      <c r="E106" s="18">
        <f t="shared" si="10"/>
        <v>79.47999999999999</v>
      </c>
    </row>
    <row r="107" spans="1:12" x14ac:dyDescent="0.25">
      <c r="D107" s="18"/>
      <c r="E107" s="18">
        <f>SUM(E98:E106)</f>
        <v>957.46000000000015</v>
      </c>
    </row>
    <row r="109" spans="1:12" x14ac:dyDescent="0.25">
      <c r="A109" s="30" t="s">
        <v>129</v>
      </c>
      <c r="B109" s="8" t="s">
        <v>3</v>
      </c>
      <c r="C109" s="18"/>
      <c r="D109" s="31" t="s">
        <v>127</v>
      </c>
      <c r="E109" s="18" t="s">
        <v>128</v>
      </c>
      <c r="G109" s="28">
        <v>45322</v>
      </c>
      <c r="H109">
        <v>922.38</v>
      </c>
      <c r="I109">
        <v>156</v>
      </c>
      <c r="J109" t="s">
        <v>162</v>
      </c>
      <c r="K109" t="e">
        <f>SUM(I109+#REF!)</f>
        <v>#REF!</v>
      </c>
    </row>
    <row r="110" spans="1:12" x14ac:dyDescent="0.25">
      <c r="A110" s="30">
        <v>2280</v>
      </c>
      <c r="B110" s="8" t="s">
        <v>77</v>
      </c>
      <c r="C110" s="18">
        <v>312.95999999999998</v>
      </c>
      <c r="D110" s="18"/>
      <c r="E110" s="18">
        <f t="shared" ref="E110:E118" si="11">SUM(C110-D110)</f>
        <v>312.95999999999998</v>
      </c>
      <c r="I110">
        <v>156.04</v>
      </c>
      <c r="J110" t="s">
        <v>167</v>
      </c>
      <c r="K110" t="s">
        <v>171</v>
      </c>
    </row>
    <row r="111" spans="1:12" x14ac:dyDescent="0.25">
      <c r="A111" s="30">
        <v>2281</v>
      </c>
      <c r="B111" s="8" t="s">
        <v>78</v>
      </c>
      <c r="C111" s="18">
        <v>90.24</v>
      </c>
      <c r="D111" s="18"/>
      <c r="E111" s="18">
        <f t="shared" si="11"/>
        <v>90.24</v>
      </c>
      <c r="I111">
        <v>204.92</v>
      </c>
      <c r="J111" t="s">
        <v>168</v>
      </c>
      <c r="K111" t="s">
        <v>171</v>
      </c>
    </row>
    <row r="112" spans="1:12" x14ac:dyDescent="0.25">
      <c r="A112" s="30">
        <v>2306</v>
      </c>
      <c r="B112" s="8" t="s">
        <v>85</v>
      </c>
      <c r="C112" s="18">
        <v>557.76</v>
      </c>
      <c r="D112" s="18" t="s">
        <v>170</v>
      </c>
      <c r="E112" s="18">
        <v>76.760000000000005</v>
      </c>
    </row>
    <row r="113" spans="1:7" x14ac:dyDescent="0.25">
      <c r="A113" s="30">
        <v>2325</v>
      </c>
      <c r="B113" s="8" t="s">
        <v>91</v>
      </c>
      <c r="C113" s="18">
        <v>316.8</v>
      </c>
      <c r="D113" s="18"/>
      <c r="E113" s="18">
        <f t="shared" si="11"/>
        <v>316.8</v>
      </c>
    </row>
    <row r="114" spans="1:7" x14ac:dyDescent="0.25">
      <c r="A114" s="30">
        <v>2333</v>
      </c>
      <c r="B114" s="8" t="s">
        <v>57</v>
      </c>
      <c r="C114" s="18">
        <v>203.04</v>
      </c>
      <c r="D114" s="18" t="s">
        <v>172</v>
      </c>
      <c r="E114" s="18">
        <v>0</v>
      </c>
    </row>
    <row r="115" spans="1:7" x14ac:dyDescent="0.25">
      <c r="A115" s="30" t="s">
        <v>164</v>
      </c>
      <c r="B115" s="8" t="s">
        <v>163</v>
      </c>
      <c r="C115" s="18">
        <v>209.28</v>
      </c>
      <c r="D115" s="18">
        <v>204.92</v>
      </c>
      <c r="E115" s="18">
        <f t="shared" si="11"/>
        <v>4.3600000000000136</v>
      </c>
    </row>
    <row r="116" spans="1:7" x14ac:dyDescent="0.25">
      <c r="A116" s="30">
        <v>2351</v>
      </c>
      <c r="B116" s="8" t="s">
        <v>102</v>
      </c>
      <c r="C116" s="18">
        <v>313.92</v>
      </c>
      <c r="D116" s="18">
        <v>307.38</v>
      </c>
      <c r="E116" s="18">
        <f t="shared" si="11"/>
        <v>6.5400000000000205</v>
      </c>
    </row>
    <row r="117" spans="1:7" x14ac:dyDescent="0.25">
      <c r="A117" s="30">
        <v>2355</v>
      </c>
      <c r="B117" s="8" t="s">
        <v>103</v>
      </c>
      <c r="C117" s="18">
        <v>159.36000000000001</v>
      </c>
      <c r="D117" s="18">
        <v>156.04</v>
      </c>
      <c r="E117" s="18">
        <f t="shared" si="11"/>
        <v>3.3200000000000216</v>
      </c>
    </row>
    <row r="118" spans="1:7" x14ac:dyDescent="0.25">
      <c r="A118" s="30">
        <v>2396</v>
      </c>
      <c r="B118" s="8" t="s">
        <v>57</v>
      </c>
      <c r="C118" s="18">
        <v>203.04</v>
      </c>
      <c r="D118" s="18">
        <v>143.04</v>
      </c>
      <c r="E118" s="18">
        <f t="shared" si="11"/>
        <v>60</v>
      </c>
      <c r="G118">
        <v>26</v>
      </c>
    </row>
    <row r="119" spans="1:7" x14ac:dyDescent="0.25">
      <c r="D119" s="18">
        <f>SUM(D110:D118)</f>
        <v>811.37999999999988</v>
      </c>
      <c r="E119" s="18">
        <f>SUM(E110:E118)</f>
        <v>870.98000000000013</v>
      </c>
      <c r="G119">
        <v>70</v>
      </c>
    </row>
    <row r="120" spans="1:7" x14ac:dyDescent="0.25">
      <c r="G120">
        <v>60</v>
      </c>
    </row>
    <row r="123" spans="1:7" x14ac:dyDescent="0.25">
      <c r="A123" s="30" t="s">
        <v>129</v>
      </c>
      <c r="B123" s="35" t="s">
        <v>3</v>
      </c>
      <c r="C123" s="7" t="s">
        <v>128</v>
      </c>
      <c r="D123" s="28">
        <v>45328</v>
      </c>
    </row>
    <row r="124" spans="1:7" x14ac:dyDescent="0.25">
      <c r="A124" s="30">
        <v>2280</v>
      </c>
      <c r="B124" s="35" t="s">
        <v>77</v>
      </c>
      <c r="C124" s="7">
        <v>312.95999999999998</v>
      </c>
      <c r="F124">
        <v>375</v>
      </c>
    </row>
    <row r="125" spans="1:7" x14ac:dyDescent="0.25">
      <c r="A125" s="30">
        <v>2281</v>
      </c>
      <c r="B125" s="35" t="s">
        <v>78</v>
      </c>
      <c r="C125" s="7">
        <v>90.24</v>
      </c>
    </row>
    <row r="126" spans="1:7" x14ac:dyDescent="0.25">
      <c r="A126" s="30">
        <v>2306</v>
      </c>
      <c r="B126" s="35" t="s">
        <v>85</v>
      </c>
      <c r="C126" s="7">
        <v>76.760000000000005</v>
      </c>
    </row>
    <row r="127" spans="1:7" x14ac:dyDescent="0.25">
      <c r="A127" s="30">
        <v>2325</v>
      </c>
      <c r="B127" s="35" t="s">
        <v>91</v>
      </c>
      <c r="C127" s="7">
        <v>-13.2</v>
      </c>
      <c r="D127">
        <v>330</v>
      </c>
      <c r="E127" t="s">
        <v>194</v>
      </c>
    </row>
    <row r="128" spans="1:7" x14ac:dyDescent="0.25">
      <c r="A128" s="30">
        <v>2396</v>
      </c>
      <c r="B128" s="35" t="s">
        <v>57</v>
      </c>
      <c r="C128" s="7">
        <v>60</v>
      </c>
    </row>
    <row r="129" spans="1:6" x14ac:dyDescent="0.25">
      <c r="C129" s="7">
        <f>SUM(C124:C128)</f>
        <v>526.76</v>
      </c>
    </row>
    <row r="132" spans="1:6" x14ac:dyDescent="0.25">
      <c r="B132" s="35" t="s">
        <v>77</v>
      </c>
      <c r="C132">
        <v>90</v>
      </c>
    </row>
    <row r="133" spans="1:6" x14ac:dyDescent="0.25">
      <c r="B133" s="35" t="s">
        <v>78</v>
      </c>
      <c r="C133">
        <v>90.24</v>
      </c>
    </row>
    <row r="134" spans="1:6" x14ac:dyDescent="0.25">
      <c r="B134" s="35" t="s">
        <v>85</v>
      </c>
      <c r="C134">
        <v>76.760000000000005</v>
      </c>
    </row>
    <row r="135" spans="1:6" x14ac:dyDescent="0.25">
      <c r="B135" s="35" t="s">
        <v>91</v>
      </c>
      <c r="C135">
        <v>-13.2</v>
      </c>
    </row>
    <row r="136" spans="1:6" x14ac:dyDescent="0.25">
      <c r="B136" s="35" t="s">
        <v>57</v>
      </c>
      <c r="C136">
        <v>107.4</v>
      </c>
      <c r="D136" t="s">
        <v>201</v>
      </c>
    </row>
    <row r="139" spans="1:6" x14ac:dyDescent="0.25">
      <c r="A139" s="30">
        <v>2280</v>
      </c>
      <c r="B139" s="8" t="s">
        <v>77</v>
      </c>
      <c r="C139" s="18">
        <v>222.96</v>
      </c>
    </row>
    <row r="140" spans="1:6" x14ac:dyDescent="0.25">
      <c r="A140" s="30">
        <v>2457</v>
      </c>
      <c r="B140" s="8" t="s">
        <v>57</v>
      </c>
      <c r="C140" s="18">
        <v>159.72</v>
      </c>
      <c r="D140" s="28">
        <v>45337</v>
      </c>
    </row>
    <row r="141" spans="1:6" x14ac:dyDescent="0.25">
      <c r="A141" s="30">
        <v>2499</v>
      </c>
      <c r="B141" s="8" t="s">
        <v>57</v>
      </c>
      <c r="C141" s="18">
        <v>219.96</v>
      </c>
    </row>
    <row r="142" spans="1:6" x14ac:dyDescent="0.25">
      <c r="A142" s="30">
        <v>2528</v>
      </c>
      <c r="B142" s="8" t="s">
        <v>57</v>
      </c>
      <c r="C142" s="18">
        <v>219.96</v>
      </c>
    </row>
    <row r="143" spans="1:6" x14ac:dyDescent="0.25">
      <c r="A143" s="18"/>
      <c r="B143" s="18"/>
      <c r="C143" s="18">
        <f>SUM(C139:C142)</f>
        <v>822.6</v>
      </c>
      <c r="D143">
        <v>400</v>
      </c>
      <c r="E143" t="s">
        <v>240</v>
      </c>
      <c r="F143" s="28">
        <v>45359</v>
      </c>
    </row>
    <row r="145" spans="1:9" x14ac:dyDescent="0.25">
      <c r="D145" s="1" t="s">
        <v>242</v>
      </c>
    </row>
    <row r="146" spans="1:9" x14ac:dyDescent="0.25">
      <c r="A146" s="30">
        <v>2280</v>
      </c>
      <c r="B146" s="8" t="s">
        <v>77</v>
      </c>
      <c r="C146" s="18">
        <v>222.96</v>
      </c>
      <c r="D146" s="7">
        <v>80</v>
      </c>
      <c r="E146" s="7">
        <f>SUM(C146-D146)</f>
        <v>142.96</v>
      </c>
    </row>
    <row r="147" spans="1:9" x14ac:dyDescent="0.25">
      <c r="A147" s="30">
        <v>2457</v>
      </c>
      <c r="B147" s="8" t="s">
        <v>57</v>
      </c>
      <c r="C147" s="18">
        <v>159.72</v>
      </c>
      <c r="D147" s="7">
        <v>159.72</v>
      </c>
      <c r="E147" s="7">
        <f>SUM(C147-D147)</f>
        <v>0</v>
      </c>
    </row>
    <row r="148" spans="1:9" x14ac:dyDescent="0.25">
      <c r="A148" s="30">
        <v>2499</v>
      </c>
      <c r="B148" s="8" t="s">
        <v>57</v>
      </c>
      <c r="C148" s="18">
        <v>219.96</v>
      </c>
      <c r="D148" s="7">
        <v>160.28</v>
      </c>
      <c r="E148" s="7">
        <f>SUM(C148-D148)</f>
        <v>59.680000000000007</v>
      </c>
    </row>
    <row r="149" spans="1:9" x14ac:dyDescent="0.25">
      <c r="A149" s="30">
        <v>2528</v>
      </c>
      <c r="B149" s="8" t="s">
        <v>57</v>
      </c>
      <c r="C149" s="18">
        <v>219.96</v>
      </c>
      <c r="D149" s="7"/>
      <c r="E149" s="7">
        <f>SUM(C149-D149)</f>
        <v>219.96</v>
      </c>
    </row>
    <row r="150" spans="1:9" x14ac:dyDescent="0.25">
      <c r="A150" s="18"/>
      <c r="B150" s="18"/>
      <c r="C150" s="18">
        <f>SUM(C146:C149)</f>
        <v>822.6</v>
      </c>
      <c r="D150" s="7">
        <f>SUM(D146:D149)</f>
        <v>400</v>
      </c>
      <c r="E150" s="7">
        <f>SUM(E146:E149)</f>
        <v>422.6</v>
      </c>
    </row>
    <row r="153" spans="1:9" x14ac:dyDescent="0.25">
      <c r="A153" s="30">
        <v>2280</v>
      </c>
      <c r="B153" s="8" t="s">
        <v>77</v>
      </c>
      <c r="C153" s="18">
        <v>222.96</v>
      </c>
      <c r="D153" s="7">
        <v>80</v>
      </c>
      <c r="E153" s="7">
        <f>SUM(C153-D153)</f>
        <v>142.96</v>
      </c>
    </row>
    <row r="154" spans="1:9" x14ac:dyDescent="0.25">
      <c r="A154" s="30">
        <v>2499</v>
      </c>
      <c r="B154" s="8" t="s">
        <v>57</v>
      </c>
      <c r="C154" s="18">
        <v>219.96</v>
      </c>
      <c r="D154" s="7">
        <v>160.28</v>
      </c>
      <c r="E154" s="7">
        <f>SUM(C154-D154)</f>
        <v>59.680000000000007</v>
      </c>
      <c r="F154" t="s">
        <v>277</v>
      </c>
    </row>
    <row r="155" spans="1:9" x14ac:dyDescent="0.25">
      <c r="A155" s="30">
        <v>2528</v>
      </c>
      <c r="B155" s="8" t="s">
        <v>57</v>
      </c>
      <c r="C155" s="18">
        <v>219.96</v>
      </c>
      <c r="D155" s="7"/>
      <c r="E155" s="7">
        <f>SUM(C155-D155)</f>
        <v>219.96</v>
      </c>
    </row>
    <row r="156" spans="1:9" x14ac:dyDescent="0.25">
      <c r="A156" s="30">
        <v>2579</v>
      </c>
      <c r="B156" s="8" t="s">
        <v>57</v>
      </c>
      <c r="C156" s="18">
        <v>219.96</v>
      </c>
      <c r="D156" s="7"/>
      <c r="E156" s="7">
        <f>SUM(C156-D156)</f>
        <v>219.96</v>
      </c>
    </row>
    <row r="157" spans="1:9" x14ac:dyDescent="0.25">
      <c r="A157" s="30">
        <v>2612</v>
      </c>
      <c r="B157" s="8" t="s">
        <v>57</v>
      </c>
      <c r="C157" s="18">
        <v>219.96</v>
      </c>
      <c r="D157" s="7"/>
      <c r="E157" s="7">
        <f>SUM(C157-D157)</f>
        <v>219.96</v>
      </c>
    </row>
    <row r="158" spans="1:9" x14ac:dyDescent="0.25">
      <c r="A158" s="30">
        <v>2606</v>
      </c>
      <c r="B158" s="8" t="s">
        <v>263</v>
      </c>
      <c r="C158" s="18">
        <v>90.24</v>
      </c>
      <c r="D158" s="7"/>
      <c r="E158" s="7">
        <v>90.24</v>
      </c>
    </row>
    <row r="159" spans="1:9" x14ac:dyDescent="0.25">
      <c r="A159" s="18"/>
      <c r="B159" s="18"/>
      <c r="C159" s="18">
        <f>SUM(C153:C157)</f>
        <v>1102.8</v>
      </c>
      <c r="D159" s="7">
        <f>SUM(D153:D155)</f>
        <v>240.28</v>
      </c>
      <c r="E159" s="7">
        <f>SUM(E153:E158)</f>
        <v>952.7600000000001</v>
      </c>
      <c r="H159" s="27"/>
      <c r="I159" s="9"/>
    </row>
    <row r="162" spans="1:14" x14ac:dyDescent="0.25">
      <c r="A162" s="30">
        <v>2280</v>
      </c>
      <c r="B162" s="8" t="s">
        <v>77</v>
      </c>
      <c r="C162" s="18">
        <v>222.96</v>
      </c>
      <c r="D162" s="7">
        <v>160</v>
      </c>
      <c r="E162" s="7">
        <f>SUM(C162-D162)</f>
        <v>62.960000000000008</v>
      </c>
    </row>
    <row r="163" spans="1:14" x14ac:dyDescent="0.25">
      <c r="A163" s="30">
        <v>2579</v>
      </c>
      <c r="B163" s="8" t="s">
        <v>57</v>
      </c>
      <c r="C163" s="18">
        <v>219.96</v>
      </c>
      <c r="D163" s="7">
        <v>219.96</v>
      </c>
      <c r="E163" s="7">
        <f>SUM(C163-D163)</f>
        <v>0</v>
      </c>
    </row>
    <row r="164" spans="1:14" x14ac:dyDescent="0.25">
      <c r="A164" s="30">
        <v>2612</v>
      </c>
      <c r="B164" s="8" t="s">
        <v>57</v>
      </c>
      <c r="C164" s="18">
        <v>219.96</v>
      </c>
      <c r="D164" s="7">
        <v>136</v>
      </c>
      <c r="E164" s="7">
        <f>SUM(C164-D164)</f>
        <v>83.960000000000008</v>
      </c>
      <c r="F164" t="s">
        <v>303</v>
      </c>
    </row>
    <row r="165" spans="1:14" x14ac:dyDescent="0.25">
      <c r="A165" s="30">
        <v>2606</v>
      </c>
      <c r="B165" s="8" t="s">
        <v>263</v>
      </c>
      <c r="C165" s="18">
        <v>90.24</v>
      </c>
      <c r="D165" s="7"/>
      <c r="E165" s="7">
        <v>90.24</v>
      </c>
    </row>
    <row r="166" spans="1:14" x14ac:dyDescent="0.25">
      <c r="A166" s="18"/>
      <c r="B166" s="18"/>
      <c r="C166" s="18">
        <f>SUM(C162:C164)</f>
        <v>662.88</v>
      </c>
      <c r="D166" s="7">
        <f>SUM(D162:D162)</f>
        <v>160</v>
      </c>
      <c r="E166" s="7">
        <f>SUM(E162:E165)</f>
        <v>237.16000000000003</v>
      </c>
    </row>
    <row r="169" spans="1:14" x14ac:dyDescent="0.25">
      <c r="A169" s="30">
        <v>2280</v>
      </c>
      <c r="B169" s="8" t="s">
        <v>77</v>
      </c>
      <c r="C169" s="18">
        <v>62.96</v>
      </c>
      <c r="D169" s="7"/>
      <c r="E169" s="7">
        <f t="shared" ref="E169:E175" si="12">SUM(C169-D169)</f>
        <v>62.96</v>
      </c>
      <c r="F169" t="s">
        <v>338</v>
      </c>
      <c r="H169" s="30">
        <v>2280</v>
      </c>
      <c r="I169" s="8" t="s">
        <v>77</v>
      </c>
      <c r="J169" s="18">
        <v>62.96</v>
      </c>
      <c r="K169" s="7"/>
      <c r="L169" s="7">
        <f t="shared" ref="L169:L175" si="13">SUM(J169-K169)</f>
        <v>62.96</v>
      </c>
      <c r="M169">
        <v>4</v>
      </c>
      <c r="N169">
        <f>SUM(L169-M169)</f>
        <v>58.96</v>
      </c>
    </row>
    <row r="170" spans="1:14" x14ac:dyDescent="0.25">
      <c r="A170" s="30">
        <v>2612</v>
      </c>
      <c r="B170" s="8" t="s">
        <v>57</v>
      </c>
      <c r="C170" s="18">
        <v>219.96</v>
      </c>
      <c r="D170" s="7">
        <v>136</v>
      </c>
      <c r="E170" s="7">
        <f t="shared" si="12"/>
        <v>83.960000000000008</v>
      </c>
      <c r="H170" s="30">
        <v>2612</v>
      </c>
      <c r="I170" s="8" t="s">
        <v>57</v>
      </c>
      <c r="J170" s="18">
        <v>219.96</v>
      </c>
      <c r="K170" s="7">
        <v>136</v>
      </c>
      <c r="L170" s="7">
        <f t="shared" si="13"/>
        <v>83.960000000000008</v>
      </c>
      <c r="M170">
        <v>83.96</v>
      </c>
      <c r="N170">
        <v>0</v>
      </c>
    </row>
    <row r="171" spans="1:14" x14ac:dyDescent="0.25">
      <c r="A171" s="30">
        <v>2606</v>
      </c>
      <c r="B171" s="8" t="s">
        <v>263</v>
      </c>
      <c r="C171" s="18">
        <v>90.24</v>
      </c>
      <c r="D171" s="7"/>
      <c r="E171" s="7">
        <f t="shared" si="12"/>
        <v>90.24</v>
      </c>
      <c r="H171" s="30">
        <v>2606</v>
      </c>
      <c r="I171" s="8" t="s">
        <v>263</v>
      </c>
      <c r="J171" s="18">
        <v>90.24</v>
      </c>
      <c r="K171" s="7"/>
      <c r="L171" s="7">
        <f t="shared" si="13"/>
        <v>90.24</v>
      </c>
      <c r="M171">
        <v>90.24</v>
      </c>
      <c r="N171">
        <f t="shared" ref="N171:N175" si="14">SUM(L171-M171)</f>
        <v>0</v>
      </c>
    </row>
    <row r="172" spans="1:14" x14ac:dyDescent="0.25">
      <c r="A172" s="30">
        <v>2639</v>
      </c>
      <c r="B172" s="81" t="s">
        <v>281</v>
      </c>
      <c r="C172" s="18">
        <v>193.64</v>
      </c>
      <c r="D172" s="7"/>
      <c r="E172" s="7">
        <f t="shared" si="12"/>
        <v>193.64</v>
      </c>
      <c r="H172" s="30">
        <v>2639</v>
      </c>
      <c r="I172" s="81" t="s">
        <v>281</v>
      </c>
      <c r="J172" s="18">
        <v>193.64</v>
      </c>
      <c r="K172" s="7"/>
      <c r="L172" s="7">
        <f t="shared" si="13"/>
        <v>193.64</v>
      </c>
      <c r="M172">
        <v>193.64</v>
      </c>
      <c r="N172">
        <f t="shared" si="14"/>
        <v>0</v>
      </c>
    </row>
    <row r="173" spans="1:14" x14ac:dyDescent="0.25">
      <c r="A173" s="30">
        <v>2669</v>
      </c>
      <c r="B173" s="80" t="s">
        <v>304</v>
      </c>
      <c r="C173" s="18">
        <v>212.14</v>
      </c>
      <c r="D173" s="7"/>
      <c r="E173" s="7">
        <f t="shared" si="12"/>
        <v>212.14</v>
      </c>
      <c r="H173" s="30">
        <v>2669</v>
      </c>
      <c r="I173" s="80" t="s">
        <v>304</v>
      </c>
      <c r="J173" s="18">
        <v>212.14</v>
      </c>
      <c r="K173" s="7"/>
      <c r="L173" s="7">
        <f t="shared" si="13"/>
        <v>212.14</v>
      </c>
      <c r="N173">
        <f t="shared" si="14"/>
        <v>212.14</v>
      </c>
    </row>
    <row r="174" spans="1:14" x14ac:dyDescent="0.25">
      <c r="A174" s="30">
        <v>2679</v>
      </c>
      <c r="B174" s="80" t="s">
        <v>305</v>
      </c>
      <c r="C174" s="18">
        <v>119.38</v>
      </c>
      <c r="D174" s="7"/>
      <c r="E174" s="7">
        <f t="shared" si="12"/>
        <v>119.38</v>
      </c>
      <c r="H174" s="30">
        <v>2679</v>
      </c>
      <c r="I174" s="80" t="s">
        <v>305</v>
      </c>
      <c r="J174" s="18">
        <v>119.38</v>
      </c>
      <c r="K174" s="7"/>
      <c r="L174" s="7">
        <f t="shared" si="13"/>
        <v>119.38</v>
      </c>
      <c r="M174">
        <v>58.28</v>
      </c>
      <c r="N174">
        <f t="shared" si="14"/>
        <v>61.099999999999994</v>
      </c>
    </row>
    <row r="175" spans="1:14" x14ac:dyDescent="0.25">
      <c r="A175" s="30">
        <v>2680</v>
      </c>
      <c r="B175" s="8" t="s">
        <v>57</v>
      </c>
      <c r="C175" s="18">
        <v>146.63999999999999</v>
      </c>
      <c r="D175" s="7"/>
      <c r="E175" s="7">
        <f t="shared" si="12"/>
        <v>146.63999999999999</v>
      </c>
      <c r="H175" s="30">
        <v>2680</v>
      </c>
      <c r="I175" s="8" t="s">
        <v>57</v>
      </c>
      <c r="J175" s="18">
        <v>146.63999999999999</v>
      </c>
      <c r="K175" s="7"/>
      <c r="L175" s="7">
        <f t="shared" si="13"/>
        <v>146.63999999999999</v>
      </c>
      <c r="M175">
        <v>120</v>
      </c>
      <c r="N175">
        <f t="shared" si="14"/>
        <v>26.639999999999986</v>
      </c>
    </row>
    <row r="176" spans="1:14" x14ac:dyDescent="0.25">
      <c r="A176" s="18"/>
      <c r="B176" s="18"/>
      <c r="C176" s="18"/>
      <c r="D176" s="7"/>
      <c r="E176" s="7">
        <f>SUM(E169:E175)</f>
        <v>908.96</v>
      </c>
      <c r="H176" s="18"/>
      <c r="I176" s="18"/>
      <c r="J176" s="18"/>
      <c r="K176" s="7"/>
      <c r="L176" s="7">
        <f>SUM(L169:L175)</f>
        <v>908.96</v>
      </c>
    </row>
    <row r="179" spans="1:13" x14ac:dyDescent="0.25">
      <c r="A179" s="30">
        <v>2280</v>
      </c>
      <c r="B179" s="8" t="s">
        <v>77</v>
      </c>
      <c r="C179" s="18">
        <v>58.96</v>
      </c>
      <c r="D179" s="7"/>
      <c r="E179" s="7">
        <f t="shared" ref="E179:E182" si="15">SUM(C179-D179)</f>
        <v>58.96</v>
      </c>
    </row>
    <row r="180" spans="1:13" x14ac:dyDescent="0.25">
      <c r="A180" s="30">
        <v>2669</v>
      </c>
      <c r="B180" s="80" t="s">
        <v>304</v>
      </c>
      <c r="C180" s="18">
        <v>212.14</v>
      </c>
      <c r="D180" s="7"/>
      <c r="E180" s="7">
        <f t="shared" si="15"/>
        <v>212.14</v>
      </c>
      <c r="F180">
        <v>226</v>
      </c>
    </row>
    <row r="181" spans="1:13" x14ac:dyDescent="0.25">
      <c r="A181" s="30">
        <v>2679</v>
      </c>
      <c r="B181" s="80" t="s">
        <v>305</v>
      </c>
      <c r="C181" s="18">
        <v>61.1</v>
      </c>
      <c r="D181" s="7"/>
      <c r="E181" s="7">
        <f t="shared" si="15"/>
        <v>61.1</v>
      </c>
    </row>
    <row r="182" spans="1:13" x14ac:dyDescent="0.25">
      <c r="A182" s="30">
        <v>2680</v>
      </c>
      <c r="B182" s="8" t="s">
        <v>57</v>
      </c>
      <c r="C182" s="18">
        <v>26.64</v>
      </c>
      <c r="D182" s="7"/>
      <c r="E182" s="7">
        <f t="shared" si="15"/>
        <v>26.64</v>
      </c>
    </row>
    <row r="183" spans="1:13" x14ac:dyDescent="0.25">
      <c r="A183" s="30">
        <v>2738</v>
      </c>
      <c r="B183" s="8" t="s">
        <v>57</v>
      </c>
      <c r="C183" s="18">
        <v>203.04</v>
      </c>
      <c r="D183" s="7"/>
      <c r="E183" s="7">
        <f>SUM(E179:E182)</f>
        <v>358.84</v>
      </c>
    </row>
    <row r="184" spans="1:13" x14ac:dyDescent="0.25">
      <c r="E184" s="85">
        <f>SUM(E179:E183)</f>
        <v>717.68</v>
      </c>
    </row>
    <row r="189" spans="1:13" x14ac:dyDescent="0.25">
      <c r="H189" s="7" t="s">
        <v>446</v>
      </c>
      <c r="I189" s="7" t="s">
        <v>3</v>
      </c>
      <c r="J189" s="7" t="s">
        <v>447</v>
      </c>
      <c r="K189" s="7" t="s">
        <v>448</v>
      </c>
      <c r="L189" s="7" t="s">
        <v>449</v>
      </c>
    </row>
    <row r="190" spans="1:13" x14ac:dyDescent="0.25">
      <c r="H190" s="30">
        <v>2280</v>
      </c>
      <c r="I190" s="8" t="s">
        <v>77</v>
      </c>
      <c r="J190" s="18">
        <v>58.96</v>
      </c>
      <c r="K190" s="7">
        <v>26</v>
      </c>
      <c r="L190" s="7">
        <f t="shared" ref="L190:L197" si="16">SUM(J190-K190)</f>
        <v>32.96</v>
      </c>
      <c r="M190" s="28">
        <v>45498</v>
      </c>
    </row>
    <row r="191" spans="1:13" x14ac:dyDescent="0.25">
      <c r="H191" s="30">
        <v>2764</v>
      </c>
      <c r="I191" s="18" t="s">
        <v>95</v>
      </c>
      <c r="J191" s="18">
        <v>35.72</v>
      </c>
      <c r="K191" s="7"/>
      <c r="L191" s="7">
        <f t="shared" si="16"/>
        <v>35.72</v>
      </c>
      <c r="M191">
        <v>307</v>
      </c>
    </row>
    <row r="192" spans="1:13" x14ac:dyDescent="0.25">
      <c r="H192" s="30">
        <v>2765</v>
      </c>
      <c r="I192" s="18" t="s">
        <v>281</v>
      </c>
      <c r="J192" s="18">
        <v>41.36</v>
      </c>
      <c r="K192" s="7">
        <v>41.36</v>
      </c>
      <c r="L192" s="7">
        <f t="shared" si="16"/>
        <v>0</v>
      </c>
    </row>
    <row r="193" spans="1:12" x14ac:dyDescent="0.25">
      <c r="H193" s="30">
        <v>2786</v>
      </c>
      <c r="I193" s="18" t="s">
        <v>443</v>
      </c>
      <c r="J193" s="18">
        <v>126.9</v>
      </c>
      <c r="K193" s="7">
        <v>119.29</v>
      </c>
      <c r="L193" s="7">
        <f t="shared" si="16"/>
        <v>7.6099999999999994</v>
      </c>
    </row>
    <row r="194" spans="1:12" x14ac:dyDescent="0.25">
      <c r="H194" s="30">
        <v>2805</v>
      </c>
      <c r="I194" s="18" t="s">
        <v>57</v>
      </c>
      <c r="J194" s="18">
        <v>203.10000000000002</v>
      </c>
      <c r="K194" s="7">
        <v>120</v>
      </c>
      <c r="L194" s="7">
        <f t="shared" si="16"/>
        <v>83.100000000000023</v>
      </c>
    </row>
    <row r="195" spans="1:12" x14ac:dyDescent="0.25">
      <c r="H195" s="30">
        <v>2864</v>
      </c>
      <c r="I195" s="18" t="s">
        <v>445</v>
      </c>
      <c r="J195" s="18">
        <v>135.36000000000001</v>
      </c>
      <c r="K195" s="7"/>
      <c r="L195" s="7">
        <f t="shared" si="16"/>
        <v>135.36000000000001</v>
      </c>
    </row>
    <row r="196" spans="1:12" x14ac:dyDescent="0.25">
      <c r="H196" s="30">
        <v>2908</v>
      </c>
      <c r="I196" s="18" t="s">
        <v>57</v>
      </c>
      <c r="J196" s="18">
        <v>219.96</v>
      </c>
      <c r="K196" s="7"/>
      <c r="L196" s="7">
        <f t="shared" si="16"/>
        <v>219.96</v>
      </c>
    </row>
    <row r="197" spans="1:12" x14ac:dyDescent="0.25">
      <c r="H197" s="30">
        <v>2910</v>
      </c>
      <c r="I197" s="18" t="s">
        <v>444</v>
      </c>
      <c r="J197" s="18">
        <v>362.84</v>
      </c>
      <c r="K197" s="7"/>
      <c r="L197" s="7">
        <f t="shared" si="16"/>
        <v>362.84</v>
      </c>
    </row>
    <row r="198" spans="1:12" x14ac:dyDescent="0.25">
      <c r="K198">
        <f>SUM(K190:K197)</f>
        <v>306.64999999999998</v>
      </c>
      <c r="L198" s="85">
        <f>SUM(L190:L197)</f>
        <v>877.55</v>
      </c>
    </row>
    <row r="200" spans="1:12" x14ac:dyDescent="0.25">
      <c r="A200" s="7" t="s">
        <v>446</v>
      </c>
      <c r="B200" s="7" t="s">
        <v>3</v>
      </c>
      <c r="C200" s="7" t="s">
        <v>447</v>
      </c>
      <c r="D200" s="7" t="s">
        <v>448</v>
      </c>
      <c r="E200" s="7" t="s">
        <v>449</v>
      </c>
      <c r="F200" s="1"/>
    </row>
    <row r="201" spans="1:12" x14ac:dyDescent="0.25">
      <c r="A201" s="7">
        <v>2280</v>
      </c>
      <c r="B201" s="7" t="s">
        <v>77</v>
      </c>
      <c r="C201" s="7">
        <v>58.96</v>
      </c>
      <c r="D201" s="7">
        <v>26</v>
      </c>
      <c r="E201" s="7">
        <v>32.96</v>
      </c>
      <c r="F201" s="1"/>
    </row>
    <row r="202" spans="1:12" x14ac:dyDescent="0.25">
      <c r="A202" s="7">
        <v>2765</v>
      </c>
      <c r="B202" s="7" t="s">
        <v>281</v>
      </c>
      <c r="C202" s="7">
        <v>41.36</v>
      </c>
      <c r="D202" s="7">
        <v>41.36</v>
      </c>
      <c r="E202" s="7">
        <v>0</v>
      </c>
      <c r="F202" s="1"/>
    </row>
    <row r="203" spans="1:12" x14ac:dyDescent="0.25">
      <c r="A203" s="7">
        <v>2805</v>
      </c>
      <c r="B203" s="7" t="s">
        <v>57</v>
      </c>
      <c r="C203" s="7">
        <v>203.10000000000002</v>
      </c>
      <c r="D203" s="7">
        <v>120</v>
      </c>
      <c r="E203" s="7">
        <v>83.100000000000023</v>
      </c>
      <c r="F203" s="1"/>
    </row>
    <row r="204" spans="1:12" x14ac:dyDescent="0.25">
      <c r="A204" s="7">
        <v>2864</v>
      </c>
      <c r="B204" s="7" t="s">
        <v>445</v>
      </c>
      <c r="C204" s="7">
        <v>135.36000000000001</v>
      </c>
      <c r="D204" s="7"/>
      <c r="E204" s="7">
        <v>135.36000000000001</v>
      </c>
      <c r="F204" s="1"/>
    </row>
    <row r="205" spans="1:12" x14ac:dyDescent="0.25">
      <c r="A205" s="7">
        <v>2908</v>
      </c>
      <c r="B205" s="7" t="s">
        <v>57</v>
      </c>
      <c r="C205" s="7">
        <v>219.96</v>
      </c>
      <c r="D205" s="7"/>
      <c r="E205" s="7">
        <v>219.96</v>
      </c>
      <c r="F205" s="1"/>
    </row>
    <row r="206" spans="1:12" x14ac:dyDescent="0.25">
      <c r="A206" s="7">
        <v>2910</v>
      </c>
      <c r="B206" s="7" t="s">
        <v>444</v>
      </c>
      <c r="C206" s="7">
        <v>362.84</v>
      </c>
      <c r="D206" s="7"/>
      <c r="E206" s="7">
        <v>362.84</v>
      </c>
      <c r="F206" s="1"/>
    </row>
    <row r="207" spans="1:12" x14ac:dyDescent="0.25">
      <c r="A207" s="1"/>
      <c r="B207" s="1"/>
      <c r="C207" s="1"/>
      <c r="D207" s="7">
        <v>306.64999999999998</v>
      </c>
      <c r="E207" s="7">
        <v>877.55</v>
      </c>
      <c r="F207" s="1"/>
    </row>
  </sheetData>
  <mergeCells count="4">
    <mergeCell ref="E1:G1"/>
    <mergeCell ref="H1:J1"/>
    <mergeCell ref="E28:G28"/>
    <mergeCell ref="H28:J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NOTAS</vt:lpstr>
      <vt:lpstr>DEUDA</vt:lpstr>
      <vt:lpstr>PAGOS</vt:lpstr>
      <vt:lpstr>LUIS</vt:lpstr>
      <vt:lpstr>reynold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Original</dc:creator>
  <cp:lastModifiedBy>adrianescalona228@gmail.com</cp:lastModifiedBy>
  <cp:lastPrinted>2023-03-03T17:34:21Z</cp:lastPrinted>
  <dcterms:created xsi:type="dcterms:W3CDTF">2021-07-14T00:40:05Z</dcterms:created>
  <dcterms:modified xsi:type="dcterms:W3CDTF">2024-08-22T13:19:04Z</dcterms:modified>
</cp:coreProperties>
</file>